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raisv.SEKHUKHUNE\Documents\2018 2019 SDBIP\2018 19 Q3 REPORTS\"/>
    </mc:Choice>
  </mc:AlternateContent>
  <bookViews>
    <workbookView xWindow="0" yWindow="0" windowWidth="20490" windowHeight="7155"/>
  </bookViews>
  <sheets>
    <sheet name="Sheet1" sheetId="1" r:id="rId1"/>
  </sheets>
  <definedNames>
    <definedName name="_xlnm._FilterDatabase" localSheetId="0" hidden="1">Sheet1!$A$2:$R$84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34" i="1" l="1"/>
  <c r="R33" i="1" l="1"/>
  <c r="R36" i="1" l="1"/>
  <c r="R16" i="1" l="1"/>
</calcChain>
</file>

<file path=xl/sharedStrings.xml><?xml version="1.0" encoding="utf-8"?>
<sst xmlns="http://schemas.openxmlformats.org/spreadsheetml/2006/main" count="1313" uniqueCount="689">
  <si>
    <t>MEASURABLE OBJECTIVE</t>
  </si>
  <si>
    <t>PROJECT</t>
  </si>
  <si>
    <t>BASELINE 2017/2018</t>
  </si>
  <si>
    <t>INDICATORS</t>
  </si>
  <si>
    <t>ANNUAL TARGET 2018/2019</t>
  </si>
  <si>
    <t xml:space="preserve"> BUDGET 2018-2019 </t>
  </si>
  <si>
    <t>RBIG</t>
  </si>
  <si>
    <t xml:space="preserve">Construction of Mooihoek Bulk Water Supply Phase 4E </t>
  </si>
  <si>
    <t xml:space="preserve">Mooihoek bulk water supply phase 4D completed </t>
  </si>
  <si>
    <t xml:space="preserve">Number of Kilometers of bulk pipeline constructed </t>
  </si>
  <si>
    <t xml:space="preserve">1 X 5 Ml reservoir completed Phase 4A </t>
  </si>
  <si>
    <t xml:space="preserve">Mooihoek bulk water supply phase 4F </t>
  </si>
  <si>
    <t xml:space="preserve">Mooihoek bulk water supply phase 2 completed </t>
  </si>
  <si>
    <t xml:space="preserve">4 Kilometers of bulk water pipeline constructed </t>
  </si>
  <si>
    <t xml:space="preserve">Mooihoek Bulk water supply Phase 2 completed </t>
  </si>
  <si>
    <t xml:space="preserve">Nebo BWS (RL19) Makgeru to Schoonoord </t>
  </si>
  <si>
    <t>Moutse BWS Phase 1-6</t>
  </si>
  <si>
    <t xml:space="preserve">Bulk Pipeline and Valve constructed up 54% </t>
  </si>
  <si>
    <t xml:space="preserve">Moutse BWS Project 13 &amp; 14 (RL14) </t>
  </si>
  <si>
    <t xml:space="preserve">The upgrading of WTW is completed </t>
  </si>
  <si>
    <t xml:space="preserve">Moutse BWS Project 7 - 12 </t>
  </si>
  <si>
    <t>WATER QUALITY</t>
  </si>
  <si>
    <t xml:space="preserve"> To generate Water Quality Reports by June 2019 </t>
  </si>
  <si>
    <t xml:space="preserve"> Generation of Water Quality Reports </t>
  </si>
  <si>
    <t xml:space="preserve"> 10 reports generated </t>
  </si>
  <si>
    <t xml:space="preserve"> Number of Water Quality Reports generated </t>
  </si>
  <si>
    <t xml:space="preserve"> 12 Water Quality Reports generated </t>
  </si>
  <si>
    <t xml:space="preserve"> Full SANS 241 Water Quality Analysis </t>
  </si>
  <si>
    <t xml:space="preserve"> Signed CSIR SLA in 2015/16 financial year </t>
  </si>
  <si>
    <t xml:space="preserve"> Number of Full SANS 241 Analysis conducted </t>
  </si>
  <si>
    <t xml:space="preserve"> Purchase of LAB Chemicals </t>
  </si>
  <si>
    <t xml:space="preserve"> To participate in Blue and Green Drops Certification Programme by June 2018 </t>
  </si>
  <si>
    <t xml:space="preserve"> Plants participation in Blue and Green Drops Certification Programme </t>
  </si>
  <si>
    <t>O &amp; M EXPENDITURE</t>
  </si>
  <si>
    <t xml:space="preserve"> Sanitation incidents </t>
  </si>
  <si>
    <t xml:space="preserve">To resolve registered water incidents within 14 days. </t>
  </si>
  <si>
    <t xml:space="preserve">Water incidents </t>
  </si>
  <si>
    <t>To render tankering services by June 2019</t>
  </si>
  <si>
    <t xml:space="preserve">Delivery of portable water </t>
  </si>
  <si>
    <t>To provide diesel consistently to diesel driven machines by June 2019</t>
  </si>
  <si>
    <t xml:space="preserve">Supply of diesel </t>
  </si>
  <si>
    <t xml:space="preserve">Supply of petrol </t>
  </si>
  <si>
    <t xml:space="preserve">Supply of oil </t>
  </si>
  <si>
    <t xml:space="preserve">To resolve registered M &amp; E incidents within 14 days. </t>
  </si>
  <si>
    <t xml:space="preserve">Mechanical &amp; Electrical Services </t>
  </si>
  <si>
    <t xml:space="preserve">Installation of Bulk Water Meters </t>
  </si>
  <si>
    <t xml:space="preserve">ML Bulk Water Purchases </t>
  </si>
  <si>
    <t>PLANNING</t>
  </si>
  <si>
    <t xml:space="preserve">Water Conservation and Water Demand Management Plan </t>
  </si>
  <si>
    <t xml:space="preserve">Water Services Master Plan and WSDP developed in 2014/15 and 2015/16 FY respectively </t>
  </si>
  <si>
    <t xml:space="preserve">Number of WC/WDM Strategy developed </t>
  </si>
  <si>
    <t xml:space="preserve">One WC/WDM Strategy developed </t>
  </si>
  <si>
    <t xml:space="preserve">Professional Service Provider appointed in Nov 2016 scoping report and methodology developed. </t>
  </si>
  <si>
    <t xml:space="preserve">Groblersdal sewer network </t>
  </si>
  <si>
    <t xml:space="preserve">Conduct Condition Assessment and develop O &amp; M Plans </t>
  </si>
  <si>
    <t xml:space="preserve">WSDP, IDP and BWS Master completed in plan 2014 </t>
  </si>
  <si>
    <t>WSIG PROJECTS</t>
  </si>
  <si>
    <t>Tukakgomo water intervention and refurbishment.</t>
  </si>
  <si>
    <t>Nebo Phase 1A testing and commissioning</t>
  </si>
  <si>
    <t xml:space="preserve">Maebe/Mohlaletsi interventions </t>
  </si>
  <si>
    <t>Construction of Moretsele VDIP</t>
  </si>
  <si>
    <t xml:space="preserve">MUNICIPAL INFRASTRUCTURE GRANT (MIG) </t>
  </si>
  <si>
    <t xml:space="preserve">VIP Sanitation Programme Phase 2.2 </t>
  </si>
  <si>
    <t xml:space="preserve">15 180 VIP Units constructed </t>
  </si>
  <si>
    <t xml:space="preserve">Number of VIP sanitation units constructed </t>
  </si>
  <si>
    <t xml:space="preserve">1020 of VIP sanitation units constructed </t>
  </si>
  <si>
    <t xml:space="preserve">1630 of VIP sanitation units constructed </t>
  </si>
  <si>
    <t xml:space="preserve">Zaaiplaas Village Reticulation Phase 2 </t>
  </si>
  <si>
    <t xml:space="preserve">VIP Sanitation programme phase 2.2 </t>
  </si>
  <si>
    <t xml:space="preserve">1835 VIP Sanitation units constructed </t>
  </si>
  <si>
    <t xml:space="preserve">Ga- Mashabela water reticulation supply </t>
  </si>
  <si>
    <t xml:space="preserve">Ga- Marishane water reticulation supply </t>
  </si>
  <si>
    <t xml:space="preserve">Ga- Phaahla water supply </t>
  </si>
  <si>
    <t xml:space="preserve">715 VIP Sanitation units constructed </t>
  </si>
  <si>
    <t xml:space="preserve">Nkadimeng RWS Extension 2( Phase 9 to 11) (Fetakgom o) Ga- Mmela to Mashilavele , Ga- Pahla, Molapong, Ga- Magolego, Mankontu and Masehleng </t>
  </si>
  <si>
    <t>1 630 VIP Sanitation units constructed</t>
  </si>
  <si>
    <t xml:space="preserve">Ga - Maphopha Command Reservoir </t>
  </si>
  <si>
    <t xml:space="preserve">Lebalelo South connector pipes </t>
  </si>
  <si>
    <t>INPUT</t>
  </si>
  <si>
    <t>OUTPUT</t>
  </si>
  <si>
    <t>OUTCOME</t>
  </si>
  <si>
    <t>Q1</t>
  </si>
  <si>
    <t>Q2</t>
  </si>
  <si>
    <t>Q3</t>
  </si>
  <si>
    <t>Q4</t>
  </si>
  <si>
    <t>2018/2019 SERVICE DELIVERY BUDGET AND IMPLEMENTATION PLAN: INFRASTRUCTURE AND WATER SERVICES</t>
  </si>
  <si>
    <t xml:space="preserve">Financial and Human Resource  </t>
  </si>
  <si>
    <t>Bulk supply line</t>
  </si>
  <si>
    <t>Improved water supply</t>
  </si>
  <si>
    <t xml:space="preserve">Mooihoek bulk water supply phase 4BB </t>
  </si>
  <si>
    <t>Mooihoek bulk water supply phase 4G1 &amp; G2</t>
  </si>
  <si>
    <t>Mooihoek bulk water supply phase C1.2</t>
  </si>
  <si>
    <t>80% completion of 400m long, 750mm diameter pipe line and 900m long, 450mm dimeter steel pipe</t>
  </si>
  <si>
    <t xml:space="preserve">To construct pipeline from Burgersfort to Dresden pump station by June 2019 </t>
  </si>
  <si>
    <t xml:space="preserve">To construct reservoir at Burgersfort by June 2019 </t>
  </si>
  <si>
    <t xml:space="preserve">To construct bulk pipeline from Praktiseer to Motodi by June 2019 </t>
  </si>
  <si>
    <t xml:space="preserve">To construct bulk pipeline from Praktiseer to Alverton by June 2019 </t>
  </si>
  <si>
    <t>Mooihoek bulk water supply phase 4C2</t>
  </si>
  <si>
    <t>90% Construction of Mooihoek Tubatse 4C2:2700, 500mm DIA and 2600, 400mm DIA Steel Water Pipeline, Installation of chambers fittings</t>
  </si>
  <si>
    <t xml:space="preserve">Nebo BWS 
Ga Malekana to Jane Furse Phase 1A
</t>
  </si>
  <si>
    <t>85% Nebo Phase1A pipeline completed .</t>
  </si>
  <si>
    <t>WSDP and Water Master Plan</t>
  </si>
  <si>
    <t>Regulatory Compliance</t>
  </si>
  <si>
    <t>Improved service delivery</t>
  </si>
  <si>
    <t xml:space="preserve"> 3 Water Quality Reports generated </t>
  </si>
  <si>
    <t>Reduced non-revenue water losses</t>
  </si>
  <si>
    <t>Improved no drop status.</t>
  </si>
  <si>
    <t>Consistent supply of water</t>
  </si>
  <si>
    <t xml:space="preserve">Financial and Human Resource </t>
  </si>
  <si>
    <t>Consistant water supply.</t>
  </si>
  <si>
    <t>Reliable water supply.</t>
  </si>
  <si>
    <t>Reduced sewer spillage and environmental pollution</t>
  </si>
  <si>
    <t>Improved green drop status</t>
  </si>
  <si>
    <t>700 registered sanitation incidents resolved within 14 days</t>
  </si>
  <si>
    <t>7000 registered water incidents resolved within 14 days</t>
  </si>
  <si>
    <t>9.6 Ml delivery of Potable Water in Jane Furse Hospital and Buffelshoek</t>
  </si>
  <si>
    <t>40 000ℓ of diesel supplied annually.</t>
  </si>
  <si>
    <t>400ℓ of petrol supplied annually.</t>
  </si>
  <si>
    <t>300ℓ of oil supplied annually.</t>
  </si>
  <si>
    <t xml:space="preserve">450 of registered M &amp; E incidents within 14 days </t>
  </si>
  <si>
    <t xml:space="preserve">8 bulk water meters installed </t>
  </si>
  <si>
    <t xml:space="preserve">10 062Mℓ  of water  purchased </t>
  </si>
  <si>
    <t xml:space="preserve">Number of  registered sanitation incidents resolved within 14 days </t>
  </si>
  <si>
    <t xml:space="preserve">Number registered water incidents resolved within 14 days </t>
  </si>
  <si>
    <t xml:space="preserve">Number tankering services rendered </t>
  </si>
  <si>
    <t xml:space="preserve">Number of Litres of diesel supplied annually  </t>
  </si>
  <si>
    <t>Number of Litres petrol supplied annually.</t>
  </si>
  <si>
    <t xml:space="preserve">Number of Litres of oil supplied annually. </t>
  </si>
  <si>
    <t>Number of registered M &amp; E incidents resolved within 14 days</t>
  </si>
  <si>
    <t>Number of bulk water meters installed by June 2018</t>
  </si>
  <si>
    <t xml:space="preserve">Number   Mℓ of water purchased </t>
  </si>
  <si>
    <t>175 registered sanitation incidents resolved within 14 days</t>
  </si>
  <si>
    <t>2.4 Ml delivery of Potable Water in Jane Furse Hospital and Buffelshoek</t>
  </si>
  <si>
    <t>10 000ℓ of diesel supplied annually.</t>
  </si>
  <si>
    <t>100ℓ of petrol supplied annually.</t>
  </si>
  <si>
    <t>75ℓ of oil supplied annually.</t>
  </si>
  <si>
    <t xml:space="preserve">112.5 of registered M &amp; E incidents within 14 days </t>
  </si>
  <si>
    <t xml:space="preserve">2 bulk water meters installed </t>
  </si>
  <si>
    <t xml:space="preserve">2 515.5Mℓ  of water  purchased </t>
  </si>
  <si>
    <t>1 750 registered water incidents resolved within 14 days</t>
  </si>
  <si>
    <t xml:space="preserve">Document on Water Conservation and Demand Management </t>
  </si>
  <si>
    <t xml:space="preserve">Strategy on Water Conservation and Demand Management </t>
  </si>
  <si>
    <t xml:space="preserve">Number of Water &amp; Sanitation Master Plan developed </t>
  </si>
  <si>
    <t>Exisitng Water Master Plan</t>
  </si>
  <si>
    <t>Effective Water &amp; Sanitation Infrastructure Plans</t>
  </si>
  <si>
    <t xml:space="preserve">Bulk sewer intervention plan </t>
  </si>
  <si>
    <t>Effective Maintenance &amp; Operation of Existing Infratsrucutre</t>
  </si>
  <si>
    <t>Operation &amp; Manitenance Paln</t>
  </si>
  <si>
    <t>40% Development of O&amp;M plan and Condition assesment of IWS infrastructure conducted</t>
  </si>
  <si>
    <t>Asset register &amp; O&amp; M plan</t>
  </si>
  <si>
    <t>Assignment of PSP to do the Technical Reports</t>
  </si>
  <si>
    <t>Technical Reports</t>
  </si>
  <si>
    <t>MIG registered Projectss</t>
  </si>
  <si>
    <t>Financial and human resource</t>
  </si>
  <si>
    <t>Reticulated water supply</t>
  </si>
  <si>
    <t>Improved access to safe, reliable drinking water.</t>
  </si>
  <si>
    <t>No Activity</t>
  </si>
  <si>
    <t>Mahlwakwena to Mapodile pipeline(Tukakgomo Extension)</t>
  </si>
  <si>
    <t>Phiring Water Intervention(Leboeng)</t>
  </si>
  <si>
    <t xml:space="preserve">To construct VIP Sanitation units by June 2019 within Ephraim Mogale Municipality </t>
  </si>
  <si>
    <t>Financial  and Human Resource</t>
  </si>
  <si>
    <t xml:space="preserve">1 020 VIP Sanitation toilets completed </t>
  </si>
  <si>
    <t>Improved health and hygiene</t>
  </si>
  <si>
    <t xml:space="preserve">To construct VIP Sanitation units by June 2019 within Elias Motsoaledi Municipality </t>
  </si>
  <si>
    <t xml:space="preserve">1 630 VIP Sanitation toilets completed </t>
  </si>
  <si>
    <t>Financial and Human Resource</t>
  </si>
  <si>
    <t xml:space="preserve">Completed BWS </t>
  </si>
  <si>
    <t>Improved water supply to Zaaiplaas</t>
  </si>
  <si>
    <t>WWTW upgrade</t>
  </si>
  <si>
    <t>Improved Living standards.</t>
  </si>
  <si>
    <t xml:space="preserve">To construct VIP Sanitation units by June 2019 within Makhuduthamaga Municipality </t>
  </si>
  <si>
    <t xml:space="preserve">1 835 VIP Sanitation toilets completed </t>
  </si>
  <si>
    <t xml:space="preserve">Completed Ga-Mashabela water reticulation network </t>
  </si>
  <si>
    <t xml:space="preserve">Improved water supply to Ga-Mashabela  </t>
  </si>
  <si>
    <t xml:space="preserve">Ga-Mashabela water reticulation supply </t>
  </si>
  <si>
    <t xml:space="preserve">Completed Ga-Marishane water reticulation network </t>
  </si>
  <si>
    <t xml:space="preserve">Improved water supply to Ga-Marishane  </t>
  </si>
  <si>
    <t xml:space="preserve">Completed Lobethal water supply </t>
  </si>
  <si>
    <t>Improved water supply to Lobethal</t>
  </si>
  <si>
    <t xml:space="preserve">Lobethal water supply </t>
  </si>
  <si>
    <t xml:space="preserve">Completed Ga-Phaahla water supply </t>
  </si>
  <si>
    <t xml:space="preserve">Improved water supply to Ga-Phaahla water supply </t>
  </si>
  <si>
    <t xml:space="preserve">715 VIP Sanitation toilets completed </t>
  </si>
  <si>
    <t>Financial and Human Resources</t>
  </si>
  <si>
    <t>Refurbished and new developed Water Boreholes</t>
  </si>
  <si>
    <t>Improved Water Supply</t>
  </si>
  <si>
    <t xml:space="preserve">Nkadimeng: Phase 9 to 11 (Makhuduthamaga) - </t>
  </si>
  <si>
    <t xml:space="preserve">1630 VIP Sanitation toilets completed </t>
  </si>
  <si>
    <t xml:space="preserve">Lebalelo South connector pipes completed </t>
  </si>
  <si>
    <t xml:space="preserve">85% Water supply below RDP level </t>
  </si>
  <si>
    <t>WC/WD Management Provisioning</t>
  </si>
  <si>
    <t>Developed source</t>
  </si>
  <si>
    <t>Flag Boshielo WC/WD Management( Letebejane pilot project)</t>
  </si>
  <si>
    <t>Packaged plant</t>
  </si>
  <si>
    <t>Three (3) Boreholes drilled, tested and equipped. Securing of boreholes with concrete structures.</t>
  </si>
  <si>
    <t>Onsite sanitation, health hygiene &amp; user education</t>
  </si>
  <si>
    <t>Improved access to safe, reliable sanitation service</t>
  </si>
  <si>
    <t>Bulk Provisioning</t>
  </si>
  <si>
    <t>Upgraded Sewer infrastructure</t>
  </si>
  <si>
    <t>Enhanced sewer system</t>
  </si>
  <si>
    <t xml:space="preserve">Assessment report and upgrade portion of the outfall sewer system took place in 2015/16 financial year </t>
  </si>
  <si>
    <t>Jane Furse RDP Package plant</t>
  </si>
  <si>
    <t>New Infrastructure</t>
  </si>
  <si>
    <t>No activity</t>
  </si>
  <si>
    <t xml:space="preserve"> To conduct Full SANS 241 Analysis by June 2019</t>
  </si>
  <si>
    <t xml:space="preserve"> To purchase Laboratories chemical by June 2019 </t>
  </si>
  <si>
    <t>To provide oil consistently to diesel and petrol driven machines by June 2019</t>
  </si>
  <si>
    <t>To provide petrol consistently to petrol driven machines by June 2019</t>
  </si>
  <si>
    <t xml:space="preserve">To install Bulk Water Meters by June 2019 </t>
  </si>
  <si>
    <t xml:space="preserve">To purchase Mℓ Bulk water by June 2019 </t>
  </si>
  <si>
    <t xml:space="preserve">To develop Water Conservation /Water Demand Management Strategy for SDM by June 2019 </t>
  </si>
  <si>
    <t>To develop and review Water &amp; Sanitation Master Plan by June 2019</t>
  </si>
  <si>
    <t>To upgrade Groblersdal sewer pump- station by June 2019</t>
  </si>
  <si>
    <t xml:space="preserve">To conduct Condition Assessment and develop O &amp; M Plans by June 2019 </t>
  </si>
  <si>
    <t>To Conduct Feasibility Studies and develop Technical Report by June 2019</t>
  </si>
  <si>
    <t xml:space="preserve">Conduct Feasibility Studies and develop Technical Report </t>
  </si>
  <si>
    <t>Number of Feasibility Studies conducted and technical report developed</t>
  </si>
  <si>
    <t>15 Feasibility Studies conducted and technical Reports developed</t>
  </si>
  <si>
    <t>5 Feasibility Studies conducted and technical Reports developed</t>
  </si>
  <si>
    <t>4 Feasibility Studies conducted and technical Reports developed</t>
  </si>
  <si>
    <t>3 Feasibility Studies conducted and technical Reports development</t>
  </si>
  <si>
    <t>To construct VIDP Sanitation units by June 2019.</t>
  </si>
  <si>
    <t xml:space="preserve"> Roosenekal WWTW</t>
  </si>
  <si>
    <t>To construct Fetakgomo Tubatse LM VIP Sanitation units by June 2019</t>
  </si>
  <si>
    <t xml:space="preserve">To construct VIP Sanitation units by June 2019 (Fetakgomo Greater Tubatse LM) </t>
  </si>
  <si>
    <t xml:space="preserve">55% Reservoir  completed, Pipeline is completed </t>
  </si>
  <si>
    <t>Portfolio of Evidence</t>
  </si>
  <si>
    <t>2015 Water &amp; Sanitation Resolution</t>
  </si>
  <si>
    <t>District Water &amp; Sanitation Summit</t>
  </si>
  <si>
    <t>To facilitate District Water &amp; Sanitation Summit by June 2019</t>
  </si>
  <si>
    <t>Number of Water &amp; Sanitation Summit facilitated</t>
  </si>
  <si>
    <t>To complete Internal Bulk -Distribution mains and Pressure Management System by June 2019</t>
  </si>
  <si>
    <t xml:space="preserve">1.8km pipeline from 25ML reservoir to Mashishing Reservoir constructed
</t>
  </si>
  <si>
    <t xml:space="preserve">To complete reticulation and installations of water meters by June 2019 </t>
  </si>
  <si>
    <t>To complete Zaaiplaas bulk pipeline, command reservior and pump station  by June 2019</t>
  </si>
  <si>
    <t>80% construction of Dindela Reservoir. Commissioning of bulk pipeline and pump station completed</t>
  </si>
  <si>
    <t xml:space="preserve">To upgrade  and extend Roosenekal Waste Water Treatment Works (WWTW) by June 2019 </t>
  </si>
  <si>
    <t>70% of Roosenekal WWTW done</t>
  </si>
  <si>
    <t xml:space="preserve">To construct reticulation network in Ga- Mashabela by June 2019 </t>
  </si>
  <si>
    <t xml:space="preserve">To construct reticulation network in Ga- Marishane by June 2019 </t>
  </si>
  <si>
    <t>To construct reticulation network in Lobethal by June 2019</t>
  </si>
  <si>
    <t xml:space="preserve">To construct reticulation network in Ga- Phaahla by June 2019 </t>
  </si>
  <si>
    <t>60% of water reticulation constructed</t>
  </si>
  <si>
    <t xml:space="preserve">30% water reticulation  constructed </t>
  </si>
  <si>
    <t xml:space="preserve">40% construction constructed </t>
  </si>
  <si>
    <t xml:space="preserve">To construct completion of bulk water reticulation in Mooiplaas and Strydkraal Supplement by June 2019 </t>
  </si>
  <si>
    <t>Contract 21,22&amp; 24 : (Bulk, Res, PS &amp; WDM Chamber in various villages</t>
  </si>
  <si>
    <t>To complete Concrete reservoirs; Bulk Water Supply;and Reticulation at Nkadimeng: Phase 9 to 11 by June 2019</t>
  </si>
  <si>
    <t>40% Nkadimeng WTW, Command Reservoir, reticulation and bulk line below RDP level constructed</t>
  </si>
  <si>
    <t>To construct command reservoir, pump station and pipelines at GaMaphopha by June 2019</t>
  </si>
  <si>
    <t>20% completion of Maphopha Command Reservoir constructed</t>
  </si>
  <si>
    <t>To construct connector pipe network in Lebalelo South by June 2019</t>
  </si>
  <si>
    <t>To construct 400m long, 750mm diameter pipeline and 900m long, 450mm dimeter steel pipe line by June 2019.</t>
  </si>
  <si>
    <t>To Construct Mooihoek Tubatse 4C2:2700m, 500mm DIA and 2600m,400mm DIA Steel Water Pipeline by June 2018.</t>
  </si>
  <si>
    <t xml:space="preserve">WTW &amp; WWTW in place </t>
  </si>
  <si>
    <t xml:space="preserve">15 Water Treatment Works participating in Blue Drop Certification programme in place </t>
  </si>
  <si>
    <t xml:space="preserve">To resolve registered sanitation incidents within 14 days. </t>
  </si>
  <si>
    <t>To complete  Tukakgomo water reticulation by June 2019</t>
  </si>
  <si>
    <t>To complete Phiring water reticulation &amp; storage by June 2019</t>
  </si>
  <si>
    <t>Progress Report</t>
  </si>
  <si>
    <t>Completion certicicates</t>
  </si>
  <si>
    <t xml:space="preserve"> 15 WTW participating in Blue Drop and 16 WWTW Participating in Green Drop Certification Programme</t>
  </si>
  <si>
    <t>Draft WC/WDM strategy</t>
  </si>
  <si>
    <t xml:space="preserve">Draft WSMP/WSDP </t>
  </si>
  <si>
    <t xml:space="preserve">2 X 5 Ml concrete reservoir constructed inlcuding floor slabs, walls, roof slas and inlet and outlet vlave  </t>
  </si>
  <si>
    <t xml:space="preserve">Number of concrete reservoir constructed inlcuding floor slabs, walls, roof slas and inlet and outlet vlave </t>
  </si>
  <si>
    <t xml:space="preserve">Number of Kilometers of bulk water pipeline constructed </t>
  </si>
  <si>
    <t xml:space="preserve">1 kilometer of bulk water pipeline constructed </t>
  </si>
  <si>
    <t xml:space="preserve">1,5 kilometer of bulk water pipeline constructed </t>
  </si>
  <si>
    <t xml:space="preserve">One Water &amp; Sanitation Master Plan developed </t>
  </si>
  <si>
    <t xml:space="preserve"> 1 Full SANS 241 Analysis conducted </t>
  </si>
  <si>
    <t>Number of Zaaiplaas bulk pipeline commissioned, command reservior constructed and pump station installed</t>
  </si>
  <si>
    <t>Number of bulk water pipeline and Main pump station tested and commissioned</t>
  </si>
  <si>
    <t>To test and commissioned bulk water pipeline and main pump stations by June 2019</t>
  </si>
  <si>
    <t>3km of bulk water pipeline and 1 Main pump station tested and commissioned</t>
  </si>
  <si>
    <t>6km of bulk water pipeline and 2 Main pump station tested and commissioned</t>
  </si>
  <si>
    <t>To construct Bulk water Pipeline and test main pump stations by June 2019</t>
  </si>
  <si>
    <t>Number of Bulk water pipeline constructed and main pump stations tested</t>
  </si>
  <si>
    <t>15km of Bulk water pipeline constructed and 2 main pump stations tested</t>
  </si>
  <si>
    <t xml:space="preserve">To install mechanical and Electrical (M &amp; E) for the extensions to the Groblersdal Water Treatment Works by June 2019 </t>
  </si>
  <si>
    <t>Number of mechanical and Electrical (M &amp; E) components installed for the extensions to the Groblersdal Water Treatment Works</t>
  </si>
  <si>
    <t>Two mechanical and Electrical (M &amp; E) components installed for the extensions to the Groblersdal Water Treatment Works</t>
  </si>
  <si>
    <t>To construct bulk water  pipeline from T-off of Makgeru to the new 10ML reservoir at Schoonoord by June 2019</t>
  </si>
  <si>
    <t>Number of bulk water  pipeline from T-off of Makgeru to the new 10ML reservoir at Schoonoord constructed by June 2019</t>
  </si>
  <si>
    <t>1 borehole drilled and equipped.
Refurbished pumpstations
Refurbished Rising main</t>
  </si>
  <si>
    <t>Number of Kilometers completed for Tukakgomo water reticulation</t>
  </si>
  <si>
    <t>4 km of Tukakgomo water reticulation constructed</t>
  </si>
  <si>
    <t>1,8km of rising main from the highlift pumpstation to the Elevated Steel tank costructed</t>
  </si>
  <si>
    <t>Number of Kilometers of reticulation and standpipes constructed</t>
  </si>
  <si>
    <t xml:space="preserve"> 6.3Km of reticulation network and 
29 standpipes completed</t>
  </si>
  <si>
    <t xml:space="preserve">Borehole refurbished and connected to the existing steel pipeline.
Elevated steel tank constructed.
</t>
  </si>
  <si>
    <t>Number of Kilometer of Phiring water reticulation constructed.
Number of storage tanks constructed
Number of  borehole Refurbished.</t>
  </si>
  <si>
    <t>1.5km Kilometer of Phiring water reticulation constructed.
One storage tank constructed
One borehole Refurbished.</t>
  </si>
  <si>
    <t>Number of close out and social facilitation reports completed for phase 1.</t>
  </si>
  <si>
    <t>1 close out and social facilitation reports completed for phase 1.</t>
  </si>
  <si>
    <t>8 km of reticulation.
400 Water meters installed.</t>
  </si>
  <si>
    <t>1 Borehole drilled &amp; tested, equipped &amp; secured with concrete pump house, 580m of Rising main complete.</t>
  </si>
  <si>
    <t>Number of package plant installed.</t>
  </si>
  <si>
    <t>1 Package Plant installed</t>
  </si>
  <si>
    <t xml:space="preserve">3,5 kilometers of rising main installed.
</t>
  </si>
  <si>
    <t xml:space="preserve">1 km of rising main installed.
</t>
  </si>
  <si>
    <t xml:space="preserve">2,5 km of rising main installed.
</t>
  </si>
  <si>
    <t>370 VIDP Sanitation units constructed</t>
  </si>
  <si>
    <t>70 VIDP Sanitation units constructed</t>
  </si>
  <si>
    <t>300 VIDP Sanitation units constructed</t>
  </si>
  <si>
    <t>The package plant is dilapitated.</t>
  </si>
  <si>
    <t>1 package plant installed.</t>
  </si>
  <si>
    <t>0 package plant installed.</t>
  </si>
  <si>
    <t>Number of Kilometers completed for Lobethal  water supply</t>
  </si>
  <si>
    <t>3 km of reticulation completed.</t>
  </si>
  <si>
    <t>1 km of reticulation completed.</t>
  </si>
  <si>
    <t>Borehole drilled and secured with concrete pump house.
Ring main installed.
Gravity main installed.</t>
  </si>
  <si>
    <t>Number of storage tanks installed.
Number of communal standpipes installed.</t>
  </si>
  <si>
    <t>1 storage tank installed.
10 communal standpipes installed.</t>
  </si>
  <si>
    <t>0 storage tank installed.
0 communal standpipes installed.</t>
  </si>
  <si>
    <t>1 storage tank installed.
5 communal standpipes installed.</t>
  </si>
  <si>
    <t xml:space="preserve">Water reticulation installed with communal standpipes.
</t>
  </si>
  <si>
    <t xml:space="preserve">Number of kilometers of reticulation constructed.
Number of fountains refurbished
</t>
  </si>
  <si>
    <t xml:space="preserve">1,5 km of reticulation constructed.
1 fountain refurbished
</t>
  </si>
  <si>
    <t xml:space="preserve">0 km of reticulation constructed.
0 fountain refurbished
</t>
  </si>
  <si>
    <t>Package plant installed and secured with palisade fencing.</t>
  </si>
  <si>
    <t>Number of Eskom transformers installed.</t>
  </si>
  <si>
    <t>1 Eskom transformers installed.</t>
  </si>
  <si>
    <t>0 Eskom transformer installed.</t>
  </si>
  <si>
    <t>1 Eskom transformer installed.</t>
  </si>
  <si>
    <t>Number of isolation valves and fitings installed.</t>
  </si>
  <si>
    <t>7 isolation valves and fitings installed.</t>
  </si>
  <si>
    <t>One close out and social facilitation reports completed for phase 1.</t>
  </si>
  <si>
    <t>Borehole developed.
Electrical pumps installed
Rising main installed</t>
  </si>
  <si>
    <t>Number of Eskom transformers installed.
Number of electrical panels installed.</t>
  </si>
  <si>
    <t>3 Eskom transformers installed.
1 electrical panel installed.</t>
  </si>
  <si>
    <t>0 Eskom transformers installed.
0 electrical panel installed.</t>
  </si>
  <si>
    <t>Booster pumpstation, 1ML elevated steel tank and connection to the existing rising main.</t>
  </si>
  <si>
    <t>Number of Electrical fittings installed.
Number of security fences and gates.</t>
  </si>
  <si>
    <t>3 Electrical fittings installed.
1 security fence
1 security gates..</t>
  </si>
  <si>
    <t>0 Electrical fittings installed.
0 security fence
0 security gates..</t>
  </si>
  <si>
    <t>3 Electrical fittings installed.
1 security fence
 1 security gates..</t>
  </si>
  <si>
    <t>Number of boreholes to be tested and commissioned.</t>
  </si>
  <si>
    <t>3 boreholes tested and commissioned.</t>
  </si>
  <si>
    <t>WSIG-REFURBISHMENT OF TJIBENG PACKAGE PLANT</t>
  </si>
  <si>
    <t>WSIG-LOBETHAL WATER SUPPLY</t>
  </si>
  <si>
    <t>Zaaiplaas(Mzimdala) Borehole Equipping (RO)</t>
  </si>
  <si>
    <t>Rutseng Water Intervention (RO)</t>
  </si>
  <si>
    <t>Completion of Mamatjekele Package plant (RO)</t>
  </si>
  <si>
    <t>Jane Furse RDP Package plant (RO)</t>
  </si>
  <si>
    <t>Nebo Phase 1A testing and comissioning(Water Demand Management Provisioning). (RO)</t>
  </si>
  <si>
    <t>Keerom Water Supply (RO)</t>
  </si>
  <si>
    <t>Rathoke  Water Supply Ext (RO)</t>
  </si>
  <si>
    <t>Maebe drilling and equipping of borehole (RO)</t>
  </si>
  <si>
    <t>To construct reticulation and standpipes by June 2019</t>
  </si>
  <si>
    <t>To complete Package Plant in Jane Furse RDP by June 2019.</t>
  </si>
  <si>
    <t>To construct a rising main at Maebe by June  2019</t>
  </si>
  <si>
    <t>To  package plant in Tjibeng by June 2019.</t>
  </si>
  <si>
    <t>To construct water supply pipeline by  June 2019</t>
  </si>
  <si>
    <t>To construct storage tank and standpipes by June 2019</t>
  </si>
  <si>
    <t>To construct reticulation network by June 2019</t>
  </si>
  <si>
    <t>To complete  Mamatjekele Package Plant  by June 2019</t>
  </si>
  <si>
    <t>To complete  Jane Furse RDP Package Plant by June 2019.</t>
  </si>
  <si>
    <t>To complete 1.8km pipeline from 25ML reservoir to Mashishing Reservoir constructed by June 2019.</t>
  </si>
  <si>
    <t>To complete electrical connections for Keerom by June 2019.</t>
  </si>
  <si>
    <t>To install electrical fittings and security fence for Rathoke Water Supply Supply by June 2019.</t>
  </si>
  <si>
    <t>Ti finalize testing and commissioning of 3 boreholes at Maebe by June 2019</t>
  </si>
  <si>
    <t xml:space="preserve">Number of Kilometers of bulk pipeline constructed and number of booster pump station constructed , number of reservoirs constructed </t>
  </si>
  <si>
    <t xml:space="preserve">3 Kilometers of bulk pipeline constructed,1 booster pump station, 1 concrete reservoir </t>
  </si>
  <si>
    <t>1.5 Kilometers of bulk pipeline constructed,0* booster pump station constructed ,0*concrete reservoir constructed</t>
  </si>
  <si>
    <t>1,3 Kilometers of 750mm diameter pipe line and 450mm dimeter steel pipe constructed</t>
  </si>
  <si>
    <t xml:space="preserve">5,3 Kilometers of  4C2, 500mm DIA and 400mm DIA Steel Water Pipeline constructed </t>
  </si>
  <si>
    <t xml:space="preserve">Number of Kilometers of  4C2, 500mm DIA and 400mm DIA Steel Water Pipeline constructed </t>
  </si>
  <si>
    <t>Number of Kilometers of 750mm diameter pipeline and 450mm dimeter steel pipe constructed</t>
  </si>
  <si>
    <t>1020 VIP Sanitation toilets  constructed</t>
  </si>
  <si>
    <t>1630 VIP Sanitation toilets  constructed</t>
  </si>
  <si>
    <t xml:space="preserve">1 WWTW upgraded and extended </t>
  </si>
  <si>
    <t xml:space="preserve">1835 VIP Sanitation toilets  constructed </t>
  </si>
  <si>
    <t>3km of pipeline constructed , 1* Reservoir completed, 2*boreholes completed</t>
  </si>
  <si>
    <t xml:space="preserve">Number of bulk pipeline constructed , Reservoir completed and  WTW  completed </t>
  </si>
  <si>
    <t xml:space="preserve">3.4km  of bulk pipeline constructed , 1 reservoir completed and 1 WTW  completed </t>
  </si>
  <si>
    <t xml:space="preserve">0km  of bulk pipeline constructed , 1 reservoir completed and 1 WTW  completed </t>
  </si>
  <si>
    <t>3km of pipeline constructed,1* Reservoir completed, 4*boreholes completed</t>
  </si>
  <si>
    <t xml:space="preserve">24km pipeline, 1 booster pump station 1 WTW, 1 elevated steel tank </t>
  </si>
  <si>
    <t>24km pipeline constructed,1* booster pump station, 1 * WTW completed, 1*elevated steeel tank completed</t>
  </si>
  <si>
    <t>715 VIP Sanitation toilets  constructed</t>
  </si>
  <si>
    <t>4 boreholes developed and 3km of pipeline</t>
  </si>
  <si>
    <t>0 boreholes developed and 0 km of pipeline</t>
  </si>
  <si>
    <t>Progress report</t>
  </si>
  <si>
    <t>67km of  pipeline constructed, 2 reservoir completed</t>
  </si>
  <si>
    <t>2km  of bulk pipeline and reticulation constructed, 0 reservoir completed</t>
  </si>
  <si>
    <t xml:space="preserve">2km  of bulk pipeline and constructed, 1 reservoir completed </t>
  </si>
  <si>
    <t xml:space="preserve">Number of bulk pipeline constructed , Reservoir completed and  pump station </t>
  </si>
  <si>
    <t xml:space="preserve"> 3km of bulk pipeline constructed, 1 reservoir completed and 1 pump station</t>
  </si>
  <si>
    <t xml:space="preserve"> 0km of bulk pipeline constructed, 1 reservoir completed and 1 pump station</t>
  </si>
  <si>
    <t>30% connector pipes constructed / Project advertised and waiting procurement of Contractors</t>
  </si>
  <si>
    <t>Connector pipes and reticulation to Lebalelo South Village (Ga-Maroga and Motlolo Bulk and Reticulation)</t>
  </si>
  <si>
    <t>None</t>
  </si>
  <si>
    <t xml:space="preserve">Final design report </t>
  </si>
  <si>
    <t>Ga-Malekana Water Supply Scheme Phase II</t>
  </si>
  <si>
    <t>Final design report</t>
  </si>
  <si>
    <t>Ga Mogashoa concrete reservior completed</t>
  </si>
  <si>
    <t>Ga Mogashoa water reticulation completed</t>
  </si>
  <si>
    <t>To complete designs for  reticulation network and reservoirs in Lebalelo South phase 2 by June 2020</t>
  </si>
  <si>
    <t>Number designs completed for reticulation network and reservoirs in Lebalelo South phase 2</t>
  </si>
  <si>
    <t>1 designs completed for reticulation network and reservoirs in Lebalelo South phase 2</t>
  </si>
  <si>
    <t>0 designs completed for reticulation network and reservoirs in Lebalelo South phase 2</t>
  </si>
  <si>
    <t>Number of km sewer pipe line inspected using the CCTV camera  and  report analysed.</t>
  </si>
  <si>
    <t>5 km of sewer pipe line inspected using the CCTV camera  and  report analysed.</t>
  </si>
  <si>
    <t xml:space="preserve">Number of conditional assessment and O &amp; M Plan developed </t>
  </si>
  <si>
    <t xml:space="preserve">1 conditional assessment and 1 O &amp; M Plan developed </t>
  </si>
  <si>
    <t>1 District Water &amp; Sanitation Summit facilitated</t>
  </si>
  <si>
    <t xml:space="preserve">Number of % of LAB chemical purchased </t>
  </si>
  <si>
    <t xml:space="preserve"> 100% of LAB chemical purchased </t>
  </si>
  <si>
    <t xml:space="preserve">Number of WWTW upgraded and extended </t>
  </si>
  <si>
    <t>Number of Km of pipeline constructed , number of Reservoir completed, number of boreholes completed</t>
  </si>
  <si>
    <t>Number Km  of pipeline  constructed,WTW completed,booster pump station complted and elevated steel tank completed</t>
  </si>
  <si>
    <t>Number of boreholes completed and the kilometers of pipeline completed</t>
  </si>
  <si>
    <t xml:space="preserve">Number Km of pipeline constructed and  Reservoir completed </t>
  </si>
  <si>
    <t>To develop and approve finall design for water reticulation network and reservoirs in Lebalelo South phase 2 by June 2020</t>
  </si>
  <si>
    <t>To develop and approve finall design for water supply network in Ga-Mogashoa by June 2020</t>
  </si>
  <si>
    <t xml:space="preserve"> Ga-Mogashoa(Senkgapudi) water supply network and concrete reservoirs</t>
  </si>
  <si>
    <t>Ga-Mogashoa(Manamane)   water supply network and concrete reservior</t>
  </si>
  <si>
    <t>Number of final design report developed and appoved for water supply network in Ga-Mogashoa (Senkgapudi)</t>
  </si>
  <si>
    <t>Number of final design report developed and appoved for water supply network in Ga-Mogashoa (Manamane)</t>
  </si>
  <si>
    <t>1 final design report developed and appoved for water supply network in Ga-Mogashoa (Senkgapudi)</t>
  </si>
  <si>
    <t>1 of final design report developed and appoved for water supply network in Ga-Mogashoa (Manamane)</t>
  </si>
  <si>
    <t>Number of KM of connector pipe network in Lebalelo South constructed</t>
  </si>
  <si>
    <t xml:space="preserve"> 190KM of connector pipe network in Lebalelo South constructed</t>
  </si>
  <si>
    <t xml:space="preserve"> 20KM of connector pipe network in Lebalelo South constructed</t>
  </si>
  <si>
    <t xml:space="preserve"> 30KM of connector pipe network in Lebalelo South constructed</t>
  </si>
  <si>
    <t>70KM of connector pipe network in Lebalelo South constructed</t>
  </si>
  <si>
    <t xml:space="preserve"> 70KM of connector pipe network in Lebalelo South constructed</t>
  </si>
  <si>
    <t xml:space="preserve">Site establishment and 0.2km pipeline constructed </t>
  </si>
  <si>
    <t>1km of bulk pipeline constructed</t>
  </si>
  <si>
    <t xml:space="preserve">15%, 2 X 5 Ml concrete reservoir constructed </t>
  </si>
  <si>
    <t xml:space="preserve">20%, 2 X 5 Ml concrete reservoir constructed </t>
  </si>
  <si>
    <t xml:space="preserve">Site establishment and 0.5km pipeline constructed </t>
  </si>
  <si>
    <t>1 km of bulk pipeline constructed</t>
  </si>
  <si>
    <t>85% completion of 400m long, 750mm diameter pipe line and 900m long, 450mm dimeter steel pipe</t>
  </si>
  <si>
    <t>5% completion of 400m long, 750mm diameter pipe line and 900m long, 450mm dimeter steel pipe</t>
  </si>
  <si>
    <t>95% Construction of Mooihoek Tubatse 4C2:2700, 500mm DIA and 2600, 400mm DIA Steel Water Pipeline, Installation of chambers fittings</t>
  </si>
  <si>
    <t>5% Construction of Mooihoek Tubatse 4C2:2700, 500mm DIA and 2600, 400mm DIA Steel Water Pipeline, Installation of chambers fittings</t>
  </si>
  <si>
    <t xml:space="preserve">60% Bulk Pipeline constructed and Reservoir completed </t>
  </si>
  <si>
    <t xml:space="preserve">15% Bulk Pipeline constructed and Reservoir completed </t>
  </si>
  <si>
    <t>90% Nebo Phase1A pipeline completed .</t>
  </si>
  <si>
    <t>10% Nebo Phase1A pipeline completed .</t>
  </si>
  <si>
    <t xml:space="preserve">55%  Bulk Pipeline and Valve constructed  </t>
  </si>
  <si>
    <t xml:space="preserve">10% Bulk Pipeline and Valve constructed   </t>
  </si>
  <si>
    <t xml:space="preserve">10% M&amp;E Components Installed </t>
  </si>
  <si>
    <t xml:space="preserve">30% M&amp;E Components Installed </t>
  </si>
  <si>
    <t xml:space="preserve">10%  Bulk Pipeline and Valve constructed  </t>
  </si>
  <si>
    <t xml:space="preserve">1 Full SANS 241 Analysis (30 samples) conducted </t>
  </si>
  <si>
    <t>Appointment of service provider for WC/WDM Strategy</t>
  </si>
  <si>
    <t>Collection of information/Assessment of status quo and Inception report of WC/WDM</t>
  </si>
  <si>
    <t>Develop Terms of Reference and Appointment of PSP for Water &amp; Sanitation Master Plan &amp; WSDP</t>
  </si>
  <si>
    <t>Collection of information/Assessment of status quo and Inception report of WSMP &amp; WSDP</t>
  </si>
  <si>
    <t>The  PSP to submit inception report together with cost estimate for the CCTV survey.</t>
  </si>
  <si>
    <t>2km sewer pipeline inspected</t>
  </si>
  <si>
    <t xml:space="preserve">45% conduct of Condition Assessment and O &amp; M Plan developed </t>
  </si>
  <si>
    <t xml:space="preserve">5% conduct of Condition Assessment and O &amp; M Plan developed </t>
  </si>
  <si>
    <t>One District Water &amp; Sanitation Summit facilitated</t>
  </si>
  <si>
    <t xml:space="preserve">Adoption of Water &amp; Sanitation summit resolution </t>
  </si>
  <si>
    <t>*Reticulation network at 100%</t>
  </si>
  <si>
    <t>*Testing and commissioning.</t>
  </si>
  <si>
    <t>*Excavations for internal reticulation(3km).
*15 standpipes constructed</t>
  </si>
  <si>
    <t xml:space="preserve">*Construction of 3.3km internal reticulation completed.
*Installation of 14 standpipes.
</t>
  </si>
  <si>
    <t xml:space="preserve">40% of 3.5km of reticulation &amp; 50% storage constructed,60% Drilling and Equipping of boreholes </t>
  </si>
  <si>
    <t xml:space="preserve">60% of 3.5km of reticulation &amp; 50% storage constructed,40% Drilling and Equipping of boreholes </t>
  </si>
  <si>
    <t>25% completion of Internal Bulk -Distribution mains and Pressure Management System</t>
  </si>
  <si>
    <t>80% completion of Letebejane Water Project reticulation and installations of water meters.</t>
  </si>
  <si>
    <t>10% completion of Letebejane Water Project reticulation and installations of water meters.</t>
  </si>
  <si>
    <t>70% completion of   Package Plant , risnig main and storage in Jane Furse RDP</t>
  </si>
  <si>
    <t>10% completion of   Package Plant , risnig main and storage in Jane Furse RDP</t>
  </si>
  <si>
    <t>40% development of water source and installations of rising main at Maebe.</t>
  </si>
  <si>
    <t>30% development of water source and installations of rising main at Maebe.</t>
  </si>
  <si>
    <t>70 VDIP Sanitation units constructed</t>
  </si>
  <si>
    <t>15% completion of water supply pipeline, package plant and  steel storage tank</t>
  </si>
  <si>
    <t>45% completion of water supply pipeline,  package plant and steel storage tank</t>
  </si>
  <si>
    <t xml:space="preserve">200 VIP Sanitation toilets  constructed </t>
  </si>
  <si>
    <t>400 VIP Sanitation toilets  constructed</t>
  </si>
  <si>
    <t>85% of Zaaiplaas bulk pipeline, command reservior and pump station constructed</t>
  </si>
  <si>
    <t>10% of Zaaiplaas bulk pipeline, command reservior and pump station constructed</t>
  </si>
  <si>
    <t>75% Upgrading and Extension of Roosenekal WWTW constructed</t>
  </si>
  <si>
    <t>15% Upgrading and Extension of Roosenekal WWTW constructed</t>
  </si>
  <si>
    <t xml:space="preserve">600 VIP Sanitation toilets  constructed </t>
  </si>
  <si>
    <t>85% construction of water reticulation constructed</t>
  </si>
  <si>
    <t>10% construction of water reticulation constructed</t>
  </si>
  <si>
    <t xml:space="preserve">45% construction of water reticulation constructed </t>
  </si>
  <si>
    <t xml:space="preserve">25% construction of water reticulation constructed </t>
  </si>
  <si>
    <t xml:space="preserve">60% construction of water supply constructed </t>
  </si>
  <si>
    <t>20% construction of water supply constructed</t>
  </si>
  <si>
    <t xml:space="preserve">300 VIP Sanitation toilets  constructed </t>
  </si>
  <si>
    <t>90% completion of bulk water reticulation in Mooiplaas and Strydkraal Supplement  constructed</t>
  </si>
  <si>
    <t>10% completion of bulk water reticulation in Mooiplaas and Strydkraal Supplement  constructed</t>
  </si>
  <si>
    <t>60% Completion of Concrete reservoirs; Bulk Water Supply; Reticulation at Nkadimeng: Phase 9 to 11</t>
  </si>
  <si>
    <t>20% Completion of Concrete reservoirs; Bulk Water Supply; Reticulation at Nkadimeng: Phase 9 to 11</t>
  </si>
  <si>
    <t xml:space="preserve">400 VIP Sanitation toilets  constructed </t>
  </si>
  <si>
    <t>40% completion of command reservoir, pump station and pipelines at Ga-Maphopha constructed</t>
  </si>
  <si>
    <t>30% completion of command reservoir, pump station and pipelines at Ga-Maphopha constructed</t>
  </si>
  <si>
    <t>1,5 Kilometers of bulk pipeline constructed, ,0* booster pump station constructed ,0*concrete reservoir constructed</t>
  </si>
  <si>
    <t>8 KM of bulk water  pipeline from T-off of Makgeru to the 1 new 10ML reservoir at Schoonoord constructed by June 2019</t>
  </si>
  <si>
    <t>2 KM of bulk water  pipeline from T-off of Makgeru to the 0 new 10ML reservoir at Schoonoord constructed by June 2019</t>
  </si>
  <si>
    <t>4,6 KM of bulk water  pipeline from T-off of Makgeru to the 1 new 10ML reservoir at Schoonoord constructed by June 2019</t>
  </si>
  <si>
    <t>12,6 KM of Zaaiplaas bulk pipeline commissioned, 1 command reservior constructed and 1 pump station installed</t>
  </si>
  <si>
    <t>12,6 KM of Zaaiplaas bulk pipeline commissioned, 0 command reservior constructed and 1 pump station installed</t>
  </si>
  <si>
    <t>ACHIEVED/ NOT ACHIEVED</t>
  </si>
  <si>
    <t>CHALLENGES</t>
  </si>
  <si>
    <t>REMEDIAL ACTIONS</t>
  </si>
  <si>
    <t>Not achieved</t>
  </si>
  <si>
    <t>Consultant had abandoned site due to non-payment by the municipality. The contractor could not proceed with the works without the consultants supervision</t>
  </si>
  <si>
    <t>Clarifier base was casted. Current activites on site is fixing of steel for the wallls</t>
  </si>
  <si>
    <t>Project is on penalties. Financial difficulties are being experienced on the project which slows down the progress</t>
  </si>
  <si>
    <t>Contractor encouraged to expedite the works to reach practical completion which will stop the penalties.</t>
  </si>
  <si>
    <t>Not Achieved</t>
  </si>
  <si>
    <t>Two boreholes in Mohwelere not energised, currently supplying from one borehole</t>
  </si>
  <si>
    <t>Contractor terminated due to poor performance. The contractor has been engaging the municipality pleading to be given a third attempt on the project</t>
  </si>
  <si>
    <t>Turnkey appointment to complete the project be finalised</t>
  </si>
  <si>
    <t>Achieved</t>
  </si>
  <si>
    <t>Busy with final site inspection, preparing for practical completion</t>
  </si>
  <si>
    <t>Waiting for letter from CoGHSTA confirming the additional funds of the project</t>
  </si>
  <si>
    <t>Constant engagement with CoGHSTA. Handover of the project date will be arranged.</t>
  </si>
  <si>
    <t>Waiting for ESKOM to energise the project</t>
  </si>
  <si>
    <t>Constant engagement with ESKOM to mobilise to site and energise the project</t>
  </si>
  <si>
    <t>Pump station is at 95%.Second lift of reservoir walls casted, preparing for the third lift. Pipeline = 85%</t>
  </si>
  <si>
    <t>Non compliance of OHS by the contractor. The site was stopped for a week by OHS consultant</t>
  </si>
  <si>
    <t>Contractor instructed to attend to all safety issues raised by Monday 08/03/2019</t>
  </si>
  <si>
    <t>Appointment of reservoir service providers done and pre handover done, awaiting to introduce the contractors to the community.</t>
  </si>
  <si>
    <t>Delayed appointment of Contractor and confirmation of the PSP`s fees</t>
  </si>
  <si>
    <t xml:space="preserve">Memo for appointments. </t>
  </si>
  <si>
    <t>Contractor suspended the works due to non-payment of the work.</t>
  </si>
  <si>
    <t>Monthly Reports</t>
  </si>
  <si>
    <t>Functionality affected by the commissioning of GaMalekana to Jane Furse Pipeline.</t>
  </si>
  <si>
    <t>Project to be kept on hold until Ga Malekana to Jane Furse pipeline commissioning is completed.</t>
  </si>
  <si>
    <t>*The contractor has stopped working. None payment of the contractor caused delay to resume with the Works on site.</t>
  </si>
  <si>
    <t>Delays to appoint the contractor for package plant due funds not being transferred</t>
  </si>
  <si>
    <t>Delays was due to funds bot being transferred timeously</t>
  </si>
  <si>
    <t>Contractor to fast track the construction</t>
  </si>
  <si>
    <t>*Delays in appointment of the contractor.</t>
  </si>
  <si>
    <t>0 storage tank installed.
3 communal standpipes installed.</t>
  </si>
  <si>
    <t>The contractor is denied access to the source as the other community is currently not benefiting from the project. The community of Ga-Molepo want their own source not the one from Ga-Nkoana and there is limited budget to use alternative source.</t>
  </si>
  <si>
    <t>To explore the ground water (Drilling and Equipping of Boreholes) at Ga-Molepo village for interim water supply.</t>
  </si>
  <si>
    <t>3 Eskom transformers installed.
3 electrical panel installed.</t>
  </si>
  <si>
    <t>Project was delayed by land disputes.</t>
  </si>
  <si>
    <t>Testing and Commissioning to done by the 11th of April 2019.</t>
  </si>
  <si>
    <t>0 Electrical fittings installed.
0 security fence
1 security gates.</t>
  </si>
  <si>
    <t>Delays from the supplier to install the panels. Variation order for the electrical works from the transformer to the PS and electrical fence to be finalized.</t>
  </si>
  <si>
    <t>To fast track the approval of the VO. Supplier will install the panels on the 8th of April 2019.</t>
  </si>
  <si>
    <t>3 boreholes tested and 3 commissioned.</t>
  </si>
  <si>
    <t>None.</t>
  </si>
  <si>
    <t>Practical Completion Certificate</t>
  </si>
  <si>
    <t>To construct water source development and  bulk infrastructure development by  June 2019</t>
  </si>
  <si>
    <t>Laesdrift Water Source Development and Bulk Infrastructure Development</t>
  </si>
  <si>
    <t>Number of water source development and bulk infrastructure development completed</t>
  </si>
  <si>
    <t>1 of water source development and bulk infrastructure development completed</t>
  </si>
  <si>
    <t>To construct water source development and  bulk services by  June 2019</t>
  </si>
  <si>
    <t>Riba Cross Water Source Development with Bulk Services</t>
  </si>
  <si>
    <t>Number of drilled boreholes, construction of rising main and elevated steel tank with communal stand pipes.</t>
  </si>
  <si>
    <t>1 of drilled boreholes, construction of rising main and elevated steel tank with communal stand pipes.</t>
  </si>
  <si>
    <t>Mpita Water Source Development with bulk services infrastructure</t>
  </si>
  <si>
    <t>2 of drilled boreholes, 2km of rising main constructed and 1 elevated steel tank with communal stand pipes completed.</t>
  </si>
  <si>
    <t xml:space="preserve">Shakung Water Supply and source development with package plant </t>
  </si>
  <si>
    <t>Number of drilled boreholes, construction of rising main and elevated steel tank, package plant.</t>
  </si>
  <si>
    <t>1 of drilled boreholes, 2km of rising main constructed and 1 elevated steel tank, package plant.</t>
  </si>
  <si>
    <t>To Investigate and remove of illigal water connections, install water meters and replace old water pipelines to reduce water losses by 2019</t>
  </si>
  <si>
    <t>Mapodile WC/WDM</t>
  </si>
  <si>
    <t>Percentage of investigation and removal of illigal water connections, install 50 water meters and replace old water pipelines to reduce water losses</t>
  </si>
  <si>
    <t>Investigation and removal of illigal water connections, install  50 water meters and replace old water pipelines to reduce water losses</t>
  </si>
  <si>
    <t>To do source development, refurbishment of package plant and water reticulation by 2019.</t>
  </si>
  <si>
    <t>Nkosini Water Supply with package plant</t>
  </si>
  <si>
    <t>Number of source development, refurbishment of package plant and water reticulation completed.</t>
  </si>
  <si>
    <t>1 of source development, refurbishment of 1 package plant and 1km water reticulation completed.</t>
  </si>
  <si>
    <t>To drill boreholes and construct rising main and storage steel tank.</t>
  </si>
  <si>
    <t xml:space="preserve">Magoroane Water Supply </t>
  </si>
  <si>
    <t>Number of boreholes drilled and construct rising main and storage steel tank.</t>
  </si>
  <si>
    <t>1 boreholes drilled and 2.5km rising main and 1 storage steel tank.</t>
  </si>
  <si>
    <t>To install Package plant and construct rising main by 2019</t>
  </si>
  <si>
    <t xml:space="preserve">Strydkraal Water Intervention </t>
  </si>
  <si>
    <t>Number of Package plant and construction of 3km rising main</t>
  </si>
  <si>
    <t>1 Package plant and construction of 3km rising main</t>
  </si>
  <si>
    <t>Item for council</t>
  </si>
  <si>
    <t>10% of water source developed.</t>
  </si>
  <si>
    <t>30% of water source developed.</t>
  </si>
  <si>
    <t>20% of water source developed.</t>
  </si>
  <si>
    <t>20% completion of water supply pipeline, package plant and  steel storage tank</t>
  </si>
  <si>
    <t>To construct water storage and equip the 2 existing boreholes by June 2019</t>
  </si>
  <si>
    <t>Uitspanning Water Supply Intervention</t>
  </si>
  <si>
    <t>60% Construction of water storage and equipping of the existing boreholes</t>
  </si>
  <si>
    <t>Number of km of Uitspanning water supply</t>
  </si>
  <si>
    <t>1 Construction of water storage and 2 equipping of the existing boreholes, securing of boreholes with pumphouses.</t>
  </si>
  <si>
    <t>85% Construction of pipeline , relocation of elevated tanks and communal stand pipes.</t>
  </si>
  <si>
    <t>5% Construction of pipeline , relocation of elevated tanks and communal stand pipes.</t>
  </si>
  <si>
    <t>*Delayed appointment of Contractor and confirmation of the PSP`s fees</t>
  </si>
  <si>
    <t xml:space="preserve">Not achieved
</t>
  </si>
  <si>
    <t>Pipework is at 76%, Reservoir is at 91%                   Overall progress of project is 84%                                        Overall Bulk pipeline constructed is 18.07km to date. Reservoir only left with casting of roof slab</t>
  </si>
  <si>
    <t xml:space="preserve">Delays in delivery of pipes by the service provider as per their initial procurement plan.
Shortage of most of material on site for the contractor to work on support work for reservoir roof.
</t>
  </si>
  <si>
    <t xml:space="preserve">The pipes will reach Durban port from China on the 25th of March 2019 and service provider still needs to send us the revised delivery dates to Schoonoord
Contracts Manager from DWS Construction West to engage his colleagues from other sites to get the outstanding material. 
</t>
  </si>
  <si>
    <t xml:space="preserve">Inspection and verifying of pipelines and installations  = 80% Mechanical repairs on pipeline 2 = 30%. Overall progress on the commissioning of the project is 62%.
</t>
  </si>
  <si>
    <t>Project on hold. Late payments and approval of extension of time and variation orders. Contractor under business rescue.</t>
  </si>
  <si>
    <t>ACTUAL PROGRESS FOR QUARTER 3</t>
  </si>
  <si>
    <t>Limited funding to commence with the projects</t>
  </si>
  <si>
    <t>none</t>
  </si>
  <si>
    <t xml:space="preserve">None </t>
  </si>
  <si>
    <t>Works suspended for safety reasons due to resignation of contracts manager and safety officer</t>
  </si>
  <si>
    <t>Contractor was instructed in writing to appoint the key personnel as per contract</t>
  </si>
  <si>
    <t xml:space="preserve">Engaging LNW to assist with releasing water for testing  </t>
  </si>
  <si>
    <t>Pipe leakages detected during presusrre testing</t>
  </si>
  <si>
    <t>Constractor instructed to check the pipe laying and redo the preasure testing</t>
  </si>
  <si>
    <t xml:space="preserve">Limited availability of water to complete the pressure testing </t>
  </si>
  <si>
    <t>Contractual disputes on professional services. Litigations against SDM. Delays in procuring of material by DWS National. Project on hold. No expenditure for 2 years</t>
  </si>
  <si>
    <t>The project is currently under evaluation by Engineering specialist and the report will provided to the Municipality to make recommendations</t>
  </si>
  <si>
    <t>302 registered sanitation incidents resolved within 14 days</t>
  </si>
  <si>
    <t>1 381 registered water incidents resolved within 14 days</t>
  </si>
  <si>
    <t>30.48 Ml delivery of Potable Water in Jane Furse Hospital and Buffelshoek</t>
  </si>
  <si>
    <t>7445ℓ of diesel supplied.</t>
  </si>
  <si>
    <t>393ℓ of petrol supplied.</t>
  </si>
  <si>
    <t>164.5ℓ of oil supplied.</t>
  </si>
  <si>
    <t xml:space="preserve">266 of registered M &amp; E incidents within 14 days </t>
  </si>
  <si>
    <t>4 344.829 Mℓ  water volume purchased</t>
  </si>
  <si>
    <t xml:space="preserve">Shortage of material repair and maintain   </t>
  </si>
  <si>
    <t>Prioritise the required material to be purchased</t>
  </si>
  <si>
    <t>Shortage of funds to purchase fuel</t>
  </si>
  <si>
    <t>Viament process was done to ensure that the fuel vote line item has funds</t>
  </si>
  <si>
    <t xml:space="preserve">Number of Plants participating in Blue and Greed Drops Certification Programme </t>
  </si>
  <si>
    <t>Collection of water samples limited to water reticulation network points</t>
  </si>
  <si>
    <t xml:space="preserve">Prioritise the sourcing of process controllers and taking samples from both WTW`s and WWTW`s. </t>
  </si>
  <si>
    <t>N/A</t>
  </si>
  <si>
    <t>The physical progress on the 2 concrete reserviors is at 87%</t>
  </si>
  <si>
    <t>Contractors appointed for both phase G1 &amp; G2</t>
  </si>
  <si>
    <t>Projects to commenced in July 2019</t>
  </si>
  <si>
    <t xml:space="preserve">The physical progress is at 95% </t>
  </si>
  <si>
    <t>Consultant `s  to be paid and submit recommendation based on the contractor`s status. Consultant should further evaluate the submission by Lepelle Northern Water to complete the commissioning</t>
  </si>
  <si>
    <t>Ph 01 - The extension of Groblersdal WTW (Civil Works) is at 99%
Ph 02 - Construction and Installation of 6.6km of 500 NB class K9 ductile iron pipe and associated structures is at 100%
Ph 03 - Construction of Installation of Pumping Main from Groblersdal Reservoirs is at 100%
Ph 04 &amp; 05 - Construction and  Installation of Pumping Main from Groblersdal Reservoirs is at 100%
Ph 06 - Construction of new Pumstation next to Reservoir no.1 is at 95%</t>
  </si>
  <si>
    <t>The istallation of mechanical and electrical components is at 57%</t>
  </si>
  <si>
    <t>Ph 7 - 12 Construction and Installation of Pumping Main and Gravity Line from Groblersdal Reservoirs is at 95%</t>
  </si>
  <si>
    <t>Lack of human resources (process controlers) in both WWTW &amp; WTW affect the improvement in terms of blue and green drop status</t>
  </si>
  <si>
    <t xml:space="preserve">The water samples collecting in the last three months will be submitted analysis by the agredited laboratory and be reported in the next quarter </t>
  </si>
  <si>
    <t>Terms of reference finalised for istalation of bulk water metres</t>
  </si>
  <si>
    <t>Bid specisfication committee to finalise the specification in the next quarter</t>
  </si>
  <si>
    <t>Bid advetised to develop the WC/WDM strategy through DBSA</t>
  </si>
  <si>
    <t>Reviewed Water  and Sanitation Master Plan &amp; Developed WSDP</t>
  </si>
  <si>
    <t>One Water &amp; Sanitation Master Plan (WSMP) &amp; One WSDP</t>
  </si>
  <si>
    <t xml:space="preserve">One Water &amp; Sanitation Master Plan reviewed and One WSDP developed </t>
  </si>
  <si>
    <t>6 Professional Services Providers invited to bid for the review of Water &amp; Sanitation Master Plan and development of Water Services Develoment Plan</t>
  </si>
  <si>
    <t>The  dratf Opreation and Mantenance plan completed</t>
  </si>
  <si>
    <t>District Water &amp; Sanitation Summit facilitated in the previous quarter</t>
  </si>
  <si>
    <t>Professional Services Providers to be appointed in the next quarter</t>
  </si>
  <si>
    <t>No progress reported</t>
  </si>
  <si>
    <t>PSP to instruct the contractor to resume site Contractor to be paid based on the work executed and verified</t>
  </si>
  <si>
    <t>Appoint the contractor &amp; confirm the PSP`s fees based on the scope to be executed</t>
  </si>
  <si>
    <t>Request for Appointment of Contractor</t>
  </si>
  <si>
    <t>Testing of 2 boreholes completed</t>
  </si>
  <si>
    <t>Trench excavation 100%, pipe laying 100%, Installation of meters 100%, Refurbishment of the 5 elevated Jojo tanks 95% and 98% overall progress. Completion of the outstanding works, commissioning and testing is at 0%</t>
  </si>
  <si>
    <t>Appoint the contractor based on the scope to executed.</t>
  </si>
  <si>
    <t>Site establishment and settings of works completed</t>
  </si>
  <si>
    <t>Overall progress 99%. Busy with final site inspection, preparing for practical completion</t>
  </si>
  <si>
    <t>Fast track the completion of wotks</t>
  </si>
  <si>
    <t xml:space="preserve">Geo-hydrological investigation 100%, communal stand pipes 100%, repair of rising main 100% and  100% reticulation complete, 90% Refurbishment of 340kl concrete reservoir,95% physical progress on site. </t>
  </si>
  <si>
    <t>Borehole drilling, testing 100%, equipping of the borehole 100% &amp; securing it with concrete pump house 100%,  Rising main 100% complete,  installation of 4x10kl jojo tanks 100% , connection to RDP 99%,and Physical progress at 99%. Installation of valves and fittings is at 0%</t>
  </si>
  <si>
    <t>Awaiting for Eskom to switch on the Transformer and delays in istallation of valves and fittings</t>
  </si>
  <si>
    <t xml:space="preserve">Awaiting for Eskom to switch on the Transformer. </t>
  </si>
  <si>
    <t xml:space="preserve">Eskom to switch on the transformer by the 12th of April 2019. </t>
  </si>
  <si>
    <t>Eskom to switch on the transformer in April and contractor  fast truck the installations of valves &amp; fittings</t>
  </si>
  <si>
    <t>Water tightness at Mashishing 100%, Pressure testing at 100%, disinfection of the existing outlet 0%, Installations of fittings 100%, construction of pipeline at 100% and physical progress 99%</t>
  </si>
  <si>
    <t>Non availability of water for testing &amp; commissioning</t>
  </si>
  <si>
    <t>To fast track the commissioning of the 25ML reservoir.</t>
  </si>
  <si>
    <t>Contractors appointed and project introduction completed</t>
  </si>
  <si>
    <t>Contractors were appointed late in the third quarter</t>
  </si>
  <si>
    <t>Contractor to fast track the construction works and complete by June 2019</t>
  </si>
  <si>
    <t>The payment was done end of March 2019 and the works on site will resume in April 2019</t>
  </si>
  <si>
    <t xml:space="preserve">The construction of reinforced concrete inlcuding floor slab, and first wall completed. Internal &amp; external shuttering for second wall is at 40% </t>
  </si>
  <si>
    <t>Engagement with Eskom to fast track the energising of the borehole</t>
  </si>
  <si>
    <t>The overall construction progress is at 85%</t>
  </si>
  <si>
    <t>The overall construction progress is at 45%</t>
  </si>
  <si>
    <t>7km of pipeline constructed , 1 Reservoir completed, 5*boreholes completed</t>
  </si>
  <si>
    <t>30km of pipeline constructed , 4 Reservoir completed, 7 boreholes completed</t>
  </si>
  <si>
    <t>The overall construction progress is at 87%</t>
  </si>
  <si>
    <t>The overall construction progress is at 95% for both contract 21 &amp; 22 and 65% for contract 24</t>
  </si>
  <si>
    <t>Practical completion not achieved due Eskom delay on electrifying boreholes for both contract 21 &amp; 22      Disputes between to tribal authorities stalled contract 24</t>
  </si>
  <si>
    <t>Engage with ESKOM to fast track the connection to ensure testing commissioning of the projects under contract 21 &amp; 22      Porject under contract 24 to be closed at 65% physical progress</t>
  </si>
  <si>
    <t>Constant stoppages of project by local subcontractors and labours due to non payments</t>
  </si>
  <si>
    <t>Ensure that the payment certificate are submitted on time to avoid delays</t>
  </si>
  <si>
    <t xml:space="preserve">Contract 11A is at 78% verall progress which the construction of the reservoir at Letlhabile and chambers underway together with testing of the pipeline
</t>
  </si>
  <si>
    <t>Delays in ecxecution of works by the contractors</t>
  </si>
  <si>
    <t>Site instruction to be issued to the contractors to fast the construction activities on site</t>
  </si>
  <si>
    <t>Delays in finalisation of Specifications to proceed with procurement processes</t>
  </si>
  <si>
    <t>Number of final design report developed and appoved for water reticulation network and reservoirs in Ga-Malekana Water Supply Scheme Phase II</t>
  </si>
  <si>
    <t>1 final design report developed and appoved for water reticulation network and reservoirs in Ga-Malekana Water Supply Scheme Phase II</t>
  </si>
  <si>
    <t>1 final design report appoved for water reticulation network and reservoirs in Ga-Malekana Water Supply Scheme Phase II</t>
  </si>
  <si>
    <t>1 designs completed for reticulation network and reservoirs in Ga-Malekana Water Supply Scheme Phase II</t>
  </si>
  <si>
    <t>1 designs completed for reticulation network and reservoirs in Ga-Mogashoa (Senkgapudi)</t>
  </si>
  <si>
    <t xml:space="preserve">1 designs completed for reticulation network and reservoirs in Ga-Mogashoa (Manamane) </t>
  </si>
  <si>
    <t>ACTING DIRECTOR: INFRASTRUCTURE AND WATER SERVICES</t>
  </si>
  <si>
    <t>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</si>
</sst>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R&quot;#,##0.00"/>
  </numFmts>
  <fonts count="9" x14ac:knownFonts="1">
    <font>
      <sz val="11"/>
      <color theme="1"/>
      <name val="Calibri"/>
      <family val="2"/>
      <scheme val="minor"/>
    </font>
    <font>
      <b/>
      <sz val="12"/>
      <color theme="1"/>
      <name val="Arial"/>
      <family val="2"/>
    </font>
    <font>
      <sz val="12"/>
      <color theme="1"/>
      <name val="Calibri"/>
      <family val="2"/>
      <scheme val="minor"/>
    </font>
    <font>
      <sz val="12"/>
      <color theme="1"/>
      <name val="Arial"/>
      <family val="2"/>
    </font>
    <font>
      <sz val="12"/>
      <name val="Arial"/>
      <family val="2"/>
    </font>
    <font>
      <b/>
      <sz val="12"/>
      <name val="Arial"/>
      <family val="2"/>
    </font>
    <font>
      <sz val="12"/>
      <color rgb="FFFF0000"/>
      <name val="Calibri"/>
      <family val="2"/>
      <scheme val="minor"/>
    </font>
    <font>
      <sz val="12"/>
      <color rgb="FFFF0000"/>
      <name val="Arial"/>
      <family val="2"/>
    </font>
    <font>
      <sz val="12"/>
      <color rgb="FF000000"/>
      <name val="Arial"/>
      <family val="2"/>
    </font>
  </fonts>
  <fills count="7">
    <fill>
      <patternFill patternType="none"/>
    </fill>
    <fill>
      <patternFill patternType="gray125"/>
    </fill>
    <fill>
      <patternFill patternType="solid">
        <fgColor rgb="FFFABF8F"/>
        <bgColor indexed="64"/>
      </patternFill>
    </fill>
    <fill>
      <patternFill patternType="solid">
        <fgColor rgb="FF95B3D7"/>
        <bgColor indexed="64"/>
      </patternFill>
    </fill>
    <fill>
      <patternFill patternType="solid">
        <fgColor rgb="FFFFFF00"/>
        <bgColor indexed="64"/>
      </patternFill>
    </fill>
    <fill>
      <patternFill patternType="solid">
        <fgColor theme="0"/>
        <bgColor indexed="64"/>
      </patternFill>
    </fill>
    <fill>
      <patternFill patternType="solid">
        <fgColor rgb="FFFFFFFF"/>
        <bgColor indexed="64"/>
      </patternFill>
    </fill>
  </fills>
  <borders count="11">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s>
  <cellStyleXfs count="1">
    <xf numFmtId="0" fontId="0" fillId="0" borderId="0"/>
  </cellStyleXfs>
  <cellXfs count="44">
    <xf numFmtId="0" fontId="0" fillId="0" borderId="0" xfId="0"/>
    <xf numFmtId="0" fontId="1" fillId="4" borderId="1" xfId="0" applyFont="1" applyFill="1" applyBorder="1" applyAlignment="1">
      <alignment horizontal="left" vertical="center"/>
    </xf>
    <xf numFmtId="0" fontId="2" fillId="0" borderId="0" xfId="0" applyFont="1" applyAlignment="1">
      <alignment horizontal="left" vertical="top"/>
    </xf>
    <xf numFmtId="0" fontId="1" fillId="2" borderId="2" xfId="0" applyFont="1" applyFill="1" applyBorder="1" applyAlignment="1">
      <alignment horizontal="left" vertical="top" wrapText="1"/>
    </xf>
    <xf numFmtId="0" fontId="1" fillId="2" borderId="4" xfId="0" applyFont="1" applyFill="1" applyBorder="1" applyAlignment="1">
      <alignment horizontal="left" vertical="top" wrapText="1"/>
    </xf>
    <xf numFmtId="0" fontId="1" fillId="3" borderId="3" xfId="0" applyFont="1" applyFill="1" applyBorder="1" applyAlignment="1">
      <alignment horizontal="left" vertical="top" wrapText="1"/>
    </xf>
    <xf numFmtId="0" fontId="3" fillId="0" borderId="3" xfId="0" applyFont="1" applyBorder="1" applyAlignment="1">
      <alignment horizontal="left" vertical="top" wrapText="1"/>
    </xf>
    <xf numFmtId="0" fontId="3" fillId="0" borderId="3" xfId="0" applyFont="1" applyBorder="1" applyAlignment="1">
      <alignment vertical="top" wrapText="1"/>
    </xf>
    <xf numFmtId="0" fontId="1" fillId="0" borderId="3" xfId="0" applyFont="1" applyBorder="1" applyAlignment="1">
      <alignment horizontal="left" vertical="top" wrapText="1"/>
    </xf>
    <xf numFmtId="0" fontId="3" fillId="5" borderId="3" xfId="0" applyFont="1" applyFill="1" applyBorder="1" applyAlignment="1">
      <alignment horizontal="left" vertical="top" wrapText="1"/>
    </xf>
    <xf numFmtId="0" fontId="3" fillId="5" borderId="5" xfId="0" applyFont="1" applyFill="1" applyBorder="1" applyAlignment="1">
      <alignment horizontal="left" vertical="top" wrapText="1"/>
    </xf>
    <xf numFmtId="164" fontId="3" fillId="0" borderId="5" xfId="0" applyNumberFormat="1" applyFont="1" applyBorder="1" applyAlignment="1">
      <alignment horizontal="center"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164" fontId="3" fillId="0" borderId="6" xfId="0" applyNumberFormat="1" applyFont="1" applyBorder="1" applyAlignment="1">
      <alignment horizontal="center" vertical="top" wrapText="1"/>
    </xf>
    <xf numFmtId="0" fontId="4" fillId="5" borderId="3" xfId="0" applyFont="1" applyFill="1" applyBorder="1" applyAlignment="1">
      <alignment vertical="top" wrapText="1"/>
    </xf>
    <xf numFmtId="0" fontId="5" fillId="5" borderId="3" xfId="0" applyFont="1" applyFill="1" applyBorder="1" applyAlignment="1">
      <alignment horizontal="left" vertical="top" wrapText="1"/>
    </xf>
    <xf numFmtId="0" fontId="6" fillId="0" borderId="0" xfId="0" applyFont="1" applyAlignment="1">
      <alignment horizontal="left" vertical="top"/>
    </xf>
    <xf numFmtId="0" fontId="3" fillId="5" borderId="6" xfId="0" applyFont="1" applyFill="1" applyBorder="1" applyAlignment="1">
      <alignment horizontal="left" vertical="top" wrapText="1"/>
    </xf>
    <xf numFmtId="164" fontId="3" fillId="0" borderId="7" xfId="0" applyNumberFormat="1" applyFont="1" applyBorder="1" applyAlignment="1">
      <alignment horizontal="center" vertical="top" wrapText="1"/>
    </xf>
    <xf numFmtId="0" fontId="3" fillId="0" borderId="5" xfId="0" applyFont="1" applyBorder="1" applyAlignment="1">
      <alignment horizontal="left" vertical="top" wrapText="1"/>
    </xf>
    <xf numFmtId="164" fontId="3" fillId="5" borderId="5" xfId="0" applyNumberFormat="1" applyFont="1" applyFill="1" applyBorder="1" applyAlignment="1">
      <alignment horizontal="left" vertical="top" wrapText="1"/>
    </xf>
    <xf numFmtId="164" fontId="3" fillId="5" borderId="6" xfId="0" applyNumberFormat="1" applyFont="1" applyFill="1" applyBorder="1" applyAlignment="1">
      <alignment horizontal="left" vertical="top" wrapText="1"/>
    </xf>
    <xf numFmtId="0" fontId="4" fillId="6" borderId="8" xfId="0" applyFont="1" applyFill="1" applyBorder="1" applyAlignment="1">
      <alignment vertical="top" wrapText="1"/>
    </xf>
    <xf numFmtId="0" fontId="4" fillId="6" borderId="9" xfId="0" applyFont="1" applyFill="1" applyBorder="1" applyAlignment="1">
      <alignment vertical="top" wrapText="1"/>
    </xf>
    <xf numFmtId="164" fontId="3" fillId="0" borderId="3" xfId="0" applyNumberFormat="1" applyFont="1" applyBorder="1" applyAlignment="1">
      <alignment horizontal="left" vertical="top" wrapText="1"/>
    </xf>
    <xf numFmtId="0" fontId="1" fillId="5" borderId="3" xfId="0" applyFont="1" applyFill="1" applyBorder="1" applyAlignment="1">
      <alignment horizontal="left" vertical="top" wrapText="1"/>
    </xf>
    <xf numFmtId="0" fontId="4" fillId="0" borderId="3" xfId="0" applyFont="1" applyBorder="1" applyAlignment="1">
      <alignment horizontal="left" vertical="top" wrapText="1"/>
    </xf>
    <xf numFmtId="0" fontId="5" fillId="0" borderId="3" xfId="0" applyFont="1" applyBorder="1" applyAlignment="1">
      <alignment horizontal="left" vertical="top" wrapText="1"/>
    </xf>
    <xf numFmtId="164" fontId="3" fillId="5" borderId="3" xfId="0" applyNumberFormat="1" applyFont="1" applyFill="1" applyBorder="1" applyAlignment="1">
      <alignment horizontal="left" vertical="top" wrapText="1"/>
    </xf>
    <xf numFmtId="164" fontId="3" fillId="5" borderId="3" xfId="0" applyNumberFormat="1" applyFont="1" applyFill="1" applyBorder="1" applyAlignment="1">
      <alignment horizontal="left" vertical="top" wrapText="1"/>
    </xf>
    <xf numFmtId="164" fontId="4" fillId="5" borderId="3" xfId="0" applyNumberFormat="1" applyFont="1" applyFill="1" applyBorder="1" applyAlignment="1">
      <alignment horizontal="left" vertical="top" wrapText="1"/>
    </xf>
    <xf numFmtId="164" fontId="3" fillId="5" borderId="3" xfId="0" applyNumberFormat="1" applyFont="1" applyFill="1" applyBorder="1" applyAlignment="1">
      <alignment horizontal="left" vertical="top"/>
    </xf>
    <xf numFmtId="0" fontId="2" fillId="5" borderId="0" xfId="0" applyFont="1" applyFill="1" applyAlignment="1">
      <alignment horizontal="left" vertical="top"/>
    </xf>
    <xf numFmtId="164" fontId="4" fillId="5" borderId="3" xfId="0" applyNumberFormat="1" applyFont="1" applyFill="1" applyBorder="1" applyAlignment="1">
      <alignment horizontal="left" vertical="top"/>
    </xf>
    <xf numFmtId="0" fontId="7" fillId="5" borderId="3" xfId="0" applyFont="1" applyFill="1" applyBorder="1" applyAlignment="1">
      <alignment horizontal="left" vertical="top" wrapText="1"/>
    </xf>
    <xf numFmtId="0" fontId="8" fillId="0" borderId="3" xfId="0" applyFont="1" applyBorder="1" applyAlignment="1">
      <alignment vertical="top" wrapText="1"/>
    </xf>
    <xf numFmtId="0" fontId="6" fillId="5" borderId="0" xfId="0" applyFont="1" applyFill="1" applyAlignment="1">
      <alignment horizontal="left" vertical="top"/>
    </xf>
    <xf numFmtId="0" fontId="3" fillId="0" borderId="0" xfId="0" applyFont="1" applyAlignment="1">
      <alignment horizontal="left" vertical="top" wrapText="1"/>
    </xf>
    <xf numFmtId="164" fontId="3" fillId="0" borderId="3" xfId="0" applyNumberFormat="1" applyFont="1" applyBorder="1" applyAlignment="1">
      <alignment horizontal="left" vertical="top" wrapText="1"/>
    </xf>
    <xf numFmtId="0" fontId="2" fillId="0" borderId="0" xfId="0" applyFont="1" applyAlignment="1">
      <alignment horizontal="left" vertical="top" wrapText="1"/>
    </xf>
    <xf numFmtId="0" fontId="1" fillId="0" borderId="10" xfId="0" applyFont="1" applyBorder="1" applyAlignment="1">
      <alignment horizontal="center" vertical="top" wrapText="1"/>
    </xf>
    <xf numFmtId="0" fontId="1" fillId="0" borderId="0" xfId="0" applyFont="1" applyAlignment="1">
      <alignment horizontal="left" vertical="top"/>
    </xf>
    <xf numFmtId="0" fontId="1" fillId="0" borderId="10" xfId="0" applyFont="1" applyBorder="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90"/>
  <sheetViews>
    <sheetView tabSelected="1" zoomScale="70" zoomScaleNormal="70" workbookViewId="0">
      <pane ySplit="2" topLeftCell="A3" activePane="bottomLeft" state="frozen"/>
      <selection activeCell="A2" sqref="A2"/>
      <selection pane="bottomLeft" activeCell="R89" sqref="A1:R89"/>
    </sheetView>
  </sheetViews>
  <sheetFormatPr defaultColWidth="17.140625" defaultRowHeight="15.75" x14ac:dyDescent="0.25"/>
  <cols>
    <col min="1" max="1" width="17.140625" style="2"/>
    <col min="2" max="2" width="17.140625" style="2" hidden="1" customWidth="1"/>
    <col min="3" max="3" width="20.42578125" style="2" hidden="1" customWidth="1"/>
    <col min="4" max="4" width="17.140625" style="2" hidden="1" customWidth="1"/>
    <col min="5" max="5" width="20.42578125" style="2" customWidth="1"/>
    <col min="6" max="7" width="17.140625" style="2" hidden="1" customWidth="1"/>
    <col min="8" max="8" width="17.140625" style="2"/>
    <col min="9" max="10" width="17.140625" style="2" hidden="1" customWidth="1"/>
    <col min="11" max="11" width="17.140625" style="2"/>
    <col min="12" max="12" width="17.140625" style="2" hidden="1" customWidth="1"/>
    <col min="13" max="13" width="17.140625" style="2"/>
    <col min="14" max="14" width="26.140625" style="2" customWidth="1"/>
    <col min="15" max="15" width="17.140625" style="2"/>
    <col min="16" max="16" width="21.28515625" style="2" customWidth="1"/>
    <col min="17" max="17" width="17.140625" style="2"/>
    <col min="18" max="18" width="19.140625" style="2" bestFit="1" customWidth="1"/>
    <col min="19" max="16384" width="17.140625" style="2"/>
  </cols>
  <sheetData>
    <row r="1" spans="1:18" ht="158.25" hidden="1" customHeight="1" thickBot="1" x14ac:dyDescent="0.3">
      <c r="A1" s="1" t="s">
        <v>85</v>
      </c>
      <c r="B1" s="1"/>
      <c r="C1" s="1"/>
      <c r="D1" s="1"/>
      <c r="E1" s="1"/>
      <c r="F1" s="1"/>
      <c r="G1" s="1"/>
      <c r="H1" s="1"/>
      <c r="I1" s="1"/>
      <c r="J1" s="1"/>
      <c r="K1" s="1"/>
      <c r="L1" s="1"/>
      <c r="M1" s="1"/>
      <c r="N1" s="1"/>
      <c r="O1" s="1"/>
      <c r="P1" s="1"/>
      <c r="Q1" s="1"/>
      <c r="R1" s="1"/>
    </row>
    <row r="2" spans="1:18" ht="60.75" customHeight="1" x14ac:dyDescent="0.25">
      <c r="A2" s="3" t="s">
        <v>0</v>
      </c>
      <c r="B2" s="4" t="s">
        <v>78</v>
      </c>
      <c r="C2" s="4" t="s">
        <v>79</v>
      </c>
      <c r="D2" s="4" t="s">
        <v>80</v>
      </c>
      <c r="E2" s="4" t="s">
        <v>1</v>
      </c>
      <c r="F2" s="4" t="s">
        <v>2</v>
      </c>
      <c r="G2" s="4" t="s">
        <v>3</v>
      </c>
      <c r="H2" s="4" t="s">
        <v>4</v>
      </c>
      <c r="I2" s="4" t="s">
        <v>81</v>
      </c>
      <c r="J2" s="4" t="s">
        <v>82</v>
      </c>
      <c r="K2" s="4" t="s">
        <v>83</v>
      </c>
      <c r="L2" s="4" t="s">
        <v>84</v>
      </c>
      <c r="M2" s="4" t="s">
        <v>501</v>
      </c>
      <c r="N2" s="4" t="s">
        <v>594</v>
      </c>
      <c r="O2" s="4" t="s">
        <v>502</v>
      </c>
      <c r="P2" s="4" t="s">
        <v>503</v>
      </c>
      <c r="Q2" s="4" t="s">
        <v>226</v>
      </c>
      <c r="R2" s="4" t="s">
        <v>5</v>
      </c>
    </row>
    <row r="3" spans="1:18" x14ac:dyDescent="0.25">
      <c r="A3" s="5" t="s">
        <v>6</v>
      </c>
      <c r="B3" s="5"/>
      <c r="C3" s="5"/>
      <c r="D3" s="5"/>
      <c r="E3" s="5"/>
      <c r="F3" s="5"/>
      <c r="G3" s="5"/>
      <c r="H3" s="5"/>
      <c r="I3" s="5"/>
      <c r="J3" s="5"/>
      <c r="K3" s="5"/>
      <c r="L3" s="5"/>
      <c r="M3" s="5"/>
      <c r="N3" s="5"/>
      <c r="O3" s="5"/>
      <c r="P3" s="5"/>
      <c r="Q3" s="5"/>
      <c r="R3" s="5"/>
    </row>
    <row r="4" spans="1:18" ht="162" customHeight="1" x14ac:dyDescent="0.25">
      <c r="A4" s="6" t="s">
        <v>93</v>
      </c>
      <c r="B4" s="6" t="s">
        <v>86</v>
      </c>
      <c r="C4" s="6" t="s">
        <v>87</v>
      </c>
      <c r="D4" s="7" t="s">
        <v>88</v>
      </c>
      <c r="E4" s="8" t="s">
        <v>7</v>
      </c>
      <c r="F4" s="9" t="s">
        <v>8</v>
      </c>
      <c r="G4" s="9" t="s">
        <v>362</v>
      </c>
      <c r="H4" s="9" t="s">
        <v>363</v>
      </c>
      <c r="I4" s="9" t="s">
        <v>428</v>
      </c>
      <c r="J4" s="9" t="s">
        <v>429</v>
      </c>
      <c r="K4" s="9" t="s">
        <v>364</v>
      </c>
      <c r="L4" s="9" t="s">
        <v>495</v>
      </c>
      <c r="M4" s="10" t="s">
        <v>513</v>
      </c>
      <c r="N4" s="9" t="s">
        <v>364</v>
      </c>
      <c r="O4" s="10" t="s">
        <v>597</v>
      </c>
      <c r="P4" s="10" t="s">
        <v>392</v>
      </c>
      <c r="Q4" s="10" t="s">
        <v>259</v>
      </c>
      <c r="R4" s="11">
        <v>108000000</v>
      </c>
    </row>
    <row r="5" spans="1:18" ht="150.75" customHeight="1" x14ac:dyDescent="0.25">
      <c r="A5" s="6" t="s">
        <v>94</v>
      </c>
      <c r="B5" s="6" t="s">
        <v>86</v>
      </c>
      <c r="C5" s="6" t="s">
        <v>87</v>
      </c>
      <c r="D5" s="7" t="s">
        <v>88</v>
      </c>
      <c r="E5" s="8" t="s">
        <v>89</v>
      </c>
      <c r="F5" s="9" t="s">
        <v>10</v>
      </c>
      <c r="G5" s="9" t="s">
        <v>265</v>
      </c>
      <c r="H5" s="9" t="s">
        <v>264</v>
      </c>
      <c r="I5" s="9" t="s">
        <v>430</v>
      </c>
      <c r="J5" s="9" t="s">
        <v>431</v>
      </c>
      <c r="K5" s="12" t="s">
        <v>203</v>
      </c>
      <c r="L5" s="9" t="s">
        <v>264</v>
      </c>
      <c r="M5" s="10" t="s">
        <v>621</v>
      </c>
      <c r="N5" s="12" t="s">
        <v>622</v>
      </c>
      <c r="O5" s="13" t="s">
        <v>598</v>
      </c>
      <c r="P5" s="13" t="s">
        <v>599</v>
      </c>
      <c r="Q5" s="10" t="s">
        <v>259</v>
      </c>
      <c r="R5" s="14"/>
    </row>
    <row r="6" spans="1:18" ht="91.5" customHeight="1" x14ac:dyDescent="0.25">
      <c r="A6" s="6" t="s">
        <v>95</v>
      </c>
      <c r="B6" s="6" t="s">
        <v>86</v>
      </c>
      <c r="C6" s="6" t="s">
        <v>87</v>
      </c>
      <c r="D6" s="7" t="s">
        <v>88</v>
      </c>
      <c r="E6" s="8" t="s">
        <v>11</v>
      </c>
      <c r="F6" s="9" t="s">
        <v>12</v>
      </c>
      <c r="G6" s="9" t="s">
        <v>266</v>
      </c>
      <c r="H6" s="9" t="s">
        <v>13</v>
      </c>
      <c r="I6" s="9" t="s">
        <v>432</v>
      </c>
      <c r="J6" s="9" t="s">
        <v>433</v>
      </c>
      <c r="K6" s="9" t="s">
        <v>268</v>
      </c>
      <c r="L6" s="9" t="s">
        <v>267</v>
      </c>
      <c r="M6" s="10" t="s">
        <v>513</v>
      </c>
      <c r="N6" s="9" t="s">
        <v>268</v>
      </c>
      <c r="O6" s="10" t="s">
        <v>597</v>
      </c>
      <c r="P6" s="10" t="s">
        <v>392</v>
      </c>
      <c r="Q6" s="10" t="s">
        <v>259</v>
      </c>
      <c r="R6" s="14"/>
    </row>
    <row r="7" spans="1:18" s="17" customFormat="1" ht="89.25" customHeight="1" x14ac:dyDescent="0.25">
      <c r="A7" s="12" t="s">
        <v>96</v>
      </c>
      <c r="B7" s="12" t="s">
        <v>86</v>
      </c>
      <c r="C7" s="12" t="s">
        <v>87</v>
      </c>
      <c r="D7" s="15" t="s">
        <v>88</v>
      </c>
      <c r="E7" s="16" t="s">
        <v>90</v>
      </c>
      <c r="F7" s="12" t="s">
        <v>14</v>
      </c>
      <c r="G7" s="12" t="s">
        <v>9</v>
      </c>
      <c r="H7" s="12" t="s">
        <v>13</v>
      </c>
      <c r="I7" s="12" t="s">
        <v>432</v>
      </c>
      <c r="J7" s="12" t="s">
        <v>433</v>
      </c>
      <c r="K7" s="12" t="s">
        <v>203</v>
      </c>
      <c r="L7" s="9" t="s">
        <v>264</v>
      </c>
      <c r="M7" s="10" t="s">
        <v>621</v>
      </c>
      <c r="N7" s="12" t="s">
        <v>623</v>
      </c>
      <c r="O7" s="12" t="s">
        <v>595</v>
      </c>
      <c r="P7" s="12" t="s">
        <v>624</v>
      </c>
      <c r="Q7" s="13" t="s">
        <v>259</v>
      </c>
      <c r="R7" s="14"/>
    </row>
    <row r="8" spans="1:18" ht="137.25" customHeight="1" x14ac:dyDescent="0.25">
      <c r="A8" s="6" t="s">
        <v>252</v>
      </c>
      <c r="B8" s="6" t="s">
        <v>86</v>
      </c>
      <c r="C8" s="6" t="s">
        <v>87</v>
      </c>
      <c r="D8" s="7" t="s">
        <v>88</v>
      </c>
      <c r="E8" s="8" t="s">
        <v>91</v>
      </c>
      <c r="F8" s="9" t="s">
        <v>92</v>
      </c>
      <c r="G8" s="9" t="s">
        <v>368</v>
      </c>
      <c r="H8" s="9" t="s">
        <v>365</v>
      </c>
      <c r="I8" s="9" t="s">
        <v>434</v>
      </c>
      <c r="J8" s="9" t="s">
        <v>435</v>
      </c>
      <c r="K8" s="12" t="s">
        <v>203</v>
      </c>
      <c r="L8" s="9" t="s">
        <v>264</v>
      </c>
      <c r="M8" s="10" t="s">
        <v>621</v>
      </c>
      <c r="N8" s="12" t="s">
        <v>625</v>
      </c>
      <c r="O8" s="12" t="s">
        <v>601</v>
      </c>
      <c r="P8" s="12" t="s">
        <v>602</v>
      </c>
      <c r="Q8" s="18" t="s">
        <v>260</v>
      </c>
      <c r="R8" s="14"/>
    </row>
    <row r="9" spans="1:18" ht="115.15" customHeight="1" x14ac:dyDescent="0.25">
      <c r="A9" s="6" t="s">
        <v>253</v>
      </c>
      <c r="B9" s="6" t="s">
        <v>86</v>
      </c>
      <c r="C9" s="6" t="s">
        <v>87</v>
      </c>
      <c r="D9" s="7" t="s">
        <v>88</v>
      </c>
      <c r="E9" s="8" t="s">
        <v>97</v>
      </c>
      <c r="F9" s="9" t="s">
        <v>98</v>
      </c>
      <c r="G9" s="6" t="s">
        <v>367</v>
      </c>
      <c r="H9" s="6" t="s">
        <v>366</v>
      </c>
      <c r="I9" s="6" t="s">
        <v>436</v>
      </c>
      <c r="J9" s="6" t="s">
        <v>437</v>
      </c>
      <c r="K9" s="12" t="s">
        <v>203</v>
      </c>
      <c r="L9" s="9" t="s">
        <v>264</v>
      </c>
      <c r="M9" s="10" t="s">
        <v>621</v>
      </c>
      <c r="N9" s="12" t="s">
        <v>625</v>
      </c>
      <c r="O9" s="12" t="s">
        <v>603</v>
      </c>
      <c r="P9" s="12" t="s">
        <v>600</v>
      </c>
      <c r="Q9" s="18" t="s">
        <v>260</v>
      </c>
      <c r="R9" s="19"/>
    </row>
    <row r="10" spans="1:18" ht="282.75" customHeight="1" x14ac:dyDescent="0.25">
      <c r="A10" s="6" t="s">
        <v>282</v>
      </c>
      <c r="B10" s="6" t="s">
        <v>86</v>
      </c>
      <c r="C10" s="6" t="s">
        <v>87</v>
      </c>
      <c r="D10" s="7" t="s">
        <v>88</v>
      </c>
      <c r="E10" s="8" t="s">
        <v>15</v>
      </c>
      <c r="F10" s="6" t="s">
        <v>225</v>
      </c>
      <c r="G10" s="6" t="s">
        <v>283</v>
      </c>
      <c r="H10" s="6" t="s">
        <v>496</v>
      </c>
      <c r="I10" s="6" t="s">
        <v>438</v>
      </c>
      <c r="J10" s="6" t="s">
        <v>439</v>
      </c>
      <c r="K10" s="6" t="s">
        <v>497</v>
      </c>
      <c r="L10" s="6" t="s">
        <v>498</v>
      </c>
      <c r="M10" s="10" t="s">
        <v>588</v>
      </c>
      <c r="N10" s="10" t="s">
        <v>589</v>
      </c>
      <c r="O10" s="10" t="s">
        <v>590</v>
      </c>
      <c r="P10" s="10" t="s">
        <v>591</v>
      </c>
      <c r="Q10" s="20" t="s">
        <v>259</v>
      </c>
      <c r="R10" s="21">
        <v>58000000</v>
      </c>
    </row>
    <row r="11" spans="1:18" ht="201" customHeight="1" thickBot="1" x14ac:dyDescent="0.3">
      <c r="A11" s="6" t="s">
        <v>273</v>
      </c>
      <c r="B11" s="6" t="s">
        <v>86</v>
      </c>
      <c r="C11" s="6" t="s">
        <v>87</v>
      </c>
      <c r="D11" s="7" t="s">
        <v>88</v>
      </c>
      <c r="E11" s="8" t="s">
        <v>99</v>
      </c>
      <c r="F11" s="6" t="s">
        <v>100</v>
      </c>
      <c r="G11" s="6" t="s">
        <v>272</v>
      </c>
      <c r="H11" s="6" t="s">
        <v>275</v>
      </c>
      <c r="I11" s="6" t="s">
        <v>440</v>
      </c>
      <c r="J11" s="6" t="s">
        <v>441</v>
      </c>
      <c r="K11" s="6" t="s">
        <v>274</v>
      </c>
      <c r="L11" s="6" t="s">
        <v>274</v>
      </c>
      <c r="M11" s="10" t="s">
        <v>588</v>
      </c>
      <c r="N11" s="10" t="s">
        <v>592</v>
      </c>
      <c r="O11" s="13" t="s">
        <v>593</v>
      </c>
      <c r="P11" s="13" t="s">
        <v>626</v>
      </c>
      <c r="Q11" s="20" t="s">
        <v>259</v>
      </c>
      <c r="R11" s="22"/>
    </row>
    <row r="12" spans="1:18" ht="259.14999999999998" customHeight="1" thickBot="1" x14ac:dyDescent="0.3">
      <c r="A12" s="6" t="s">
        <v>276</v>
      </c>
      <c r="B12" s="6" t="s">
        <v>86</v>
      </c>
      <c r="C12" s="6" t="s">
        <v>87</v>
      </c>
      <c r="D12" s="7" t="s">
        <v>88</v>
      </c>
      <c r="E12" s="8" t="s">
        <v>16</v>
      </c>
      <c r="F12" s="6" t="s">
        <v>17</v>
      </c>
      <c r="G12" s="6" t="s">
        <v>277</v>
      </c>
      <c r="H12" s="6" t="s">
        <v>278</v>
      </c>
      <c r="I12" s="6" t="s">
        <v>442</v>
      </c>
      <c r="J12" s="6" t="s">
        <v>443</v>
      </c>
      <c r="K12" s="12" t="s">
        <v>203</v>
      </c>
      <c r="L12" s="9" t="s">
        <v>264</v>
      </c>
      <c r="M12" s="10" t="s">
        <v>621</v>
      </c>
      <c r="N12" s="13" t="s">
        <v>627</v>
      </c>
      <c r="O12" s="23" t="s">
        <v>604</v>
      </c>
      <c r="P12" s="24" t="s">
        <v>605</v>
      </c>
      <c r="Q12" s="20" t="s">
        <v>259</v>
      </c>
      <c r="R12" s="25">
        <v>30000000</v>
      </c>
    </row>
    <row r="13" spans="1:18" ht="226.5" customHeight="1" thickBot="1" x14ac:dyDescent="0.3">
      <c r="A13" s="6" t="s">
        <v>279</v>
      </c>
      <c r="B13" s="6" t="s">
        <v>86</v>
      </c>
      <c r="C13" s="6" t="s">
        <v>87</v>
      </c>
      <c r="D13" s="7" t="s">
        <v>88</v>
      </c>
      <c r="E13" s="8" t="s">
        <v>18</v>
      </c>
      <c r="F13" s="6" t="s">
        <v>19</v>
      </c>
      <c r="G13" s="6" t="s">
        <v>280</v>
      </c>
      <c r="H13" s="6" t="s">
        <v>281</v>
      </c>
      <c r="I13" s="6" t="s">
        <v>444</v>
      </c>
      <c r="J13" s="6" t="s">
        <v>445</v>
      </c>
      <c r="K13" s="12" t="s">
        <v>203</v>
      </c>
      <c r="L13" s="9" t="s">
        <v>264</v>
      </c>
      <c r="M13" s="10" t="s">
        <v>621</v>
      </c>
      <c r="N13" s="13" t="s">
        <v>628</v>
      </c>
      <c r="O13" s="23" t="s">
        <v>604</v>
      </c>
      <c r="P13" s="24" t="s">
        <v>605</v>
      </c>
      <c r="Q13" s="20" t="s">
        <v>259</v>
      </c>
      <c r="R13" s="25"/>
    </row>
    <row r="14" spans="1:18" ht="204.75" customHeight="1" thickBot="1" x14ac:dyDescent="0.3">
      <c r="A14" s="6" t="s">
        <v>276</v>
      </c>
      <c r="B14" s="6" t="s">
        <v>86</v>
      </c>
      <c r="C14" s="6" t="s">
        <v>87</v>
      </c>
      <c r="D14" s="7" t="s">
        <v>88</v>
      </c>
      <c r="E14" s="8" t="s">
        <v>20</v>
      </c>
      <c r="F14" s="6" t="s">
        <v>17</v>
      </c>
      <c r="G14" s="6" t="s">
        <v>277</v>
      </c>
      <c r="H14" s="6" t="s">
        <v>278</v>
      </c>
      <c r="I14" s="6" t="s">
        <v>442</v>
      </c>
      <c r="J14" s="6" t="s">
        <v>446</v>
      </c>
      <c r="K14" s="12" t="s">
        <v>203</v>
      </c>
      <c r="L14" s="9" t="s">
        <v>264</v>
      </c>
      <c r="M14" s="10" t="s">
        <v>621</v>
      </c>
      <c r="N14" s="13" t="s">
        <v>629</v>
      </c>
      <c r="O14" s="23" t="s">
        <v>604</v>
      </c>
      <c r="P14" s="24" t="s">
        <v>605</v>
      </c>
      <c r="Q14" s="20" t="s">
        <v>259</v>
      </c>
      <c r="R14" s="25"/>
    </row>
    <row r="15" spans="1:18" x14ac:dyDescent="0.25">
      <c r="A15" s="5" t="s">
        <v>21</v>
      </c>
      <c r="B15" s="5"/>
      <c r="C15" s="5"/>
      <c r="D15" s="5"/>
      <c r="E15" s="5"/>
      <c r="F15" s="5"/>
      <c r="G15" s="5"/>
      <c r="H15" s="5"/>
      <c r="I15" s="5"/>
      <c r="J15" s="5"/>
      <c r="K15" s="5"/>
      <c r="L15" s="5"/>
      <c r="M15" s="5"/>
      <c r="N15" s="5"/>
      <c r="O15" s="5"/>
      <c r="P15" s="5"/>
      <c r="Q15" s="5"/>
      <c r="R15" s="5"/>
    </row>
    <row r="16" spans="1:18" ht="78" customHeight="1" x14ac:dyDescent="0.25">
      <c r="A16" s="6" t="s">
        <v>22</v>
      </c>
      <c r="B16" s="6" t="s">
        <v>101</v>
      </c>
      <c r="C16" s="6" t="s">
        <v>102</v>
      </c>
      <c r="D16" s="6" t="s">
        <v>103</v>
      </c>
      <c r="E16" s="8" t="s">
        <v>23</v>
      </c>
      <c r="F16" s="6" t="s">
        <v>24</v>
      </c>
      <c r="G16" s="6" t="s">
        <v>25</v>
      </c>
      <c r="H16" s="6" t="s">
        <v>26</v>
      </c>
      <c r="I16" s="6" t="s">
        <v>104</v>
      </c>
      <c r="J16" s="6" t="s">
        <v>104</v>
      </c>
      <c r="K16" s="6" t="s">
        <v>104</v>
      </c>
      <c r="L16" s="6" t="s">
        <v>104</v>
      </c>
      <c r="M16" s="10" t="s">
        <v>513</v>
      </c>
      <c r="N16" s="10" t="s">
        <v>104</v>
      </c>
      <c r="O16" s="10" t="s">
        <v>392</v>
      </c>
      <c r="P16" s="10" t="s">
        <v>596</v>
      </c>
      <c r="Q16" s="20" t="s">
        <v>259</v>
      </c>
      <c r="R16" s="25">
        <f>5650000</f>
        <v>5650000</v>
      </c>
    </row>
    <row r="17" spans="1:18" ht="130.5" customHeight="1" x14ac:dyDescent="0.25">
      <c r="A17" s="9" t="s">
        <v>204</v>
      </c>
      <c r="B17" s="9" t="s">
        <v>101</v>
      </c>
      <c r="C17" s="9" t="s">
        <v>102</v>
      </c>
      <c r="D17" s="9" t="s">
        <v>103</v>
      </c>
      <c r="E17" s="26" t="s">
        <v>27</v>
      </c>
      <c r="F17" s="9" t="s">
        <v>28</v>
      </c>
      <c r="G17" s="9" t="s">
        <v>29</v>
      </c>
      <c r="H17" s="9" t="s">
        <v>270</v>
      </c>
      <c r="I17" s="9" t="s">
        <v>447</v>
      </c>
      <c r="J17" s="9" t="s">
        <v>447</v>
      </c>
      <c r="K17" s="12" t="s">
        <v>203</v>
      </c>
      <c r="L17" s="12" t="s">
        <v>270</v>
      </c>
      <c r="M17" s="13" t="s">
        <v>621</v>
      </c>
      <c r="N17" s="13" t="s">
        <v>631</v>
      </c>
      <c r="O17" s="13" t="s">
        <v>392</v>
      </c>
      <c r="P17" s="13" t="s">
        <v>596</v>
      </c>
      <c r="Q17" s="10" t="s">
        <v>259</v>
      </c>
      <c r="R17" s="25"/>
    </row>
    <row r="18" spans="1:18" ht="93.75" customHeight="1" x14ac:dyDescent="0.25">
      <c r="A18" s="6" t="s">
        <v>205</v>
      </c>
      <c r="B18" s="6" t="s">
        <v>101</v>
      </c>
      <c r="C18" s="6" t="s">
        <v>102</v>
      </c>
      <c r="D18" s="6" t="s">
        <v>103</v>
      </c>
      <c r="E18" s="8" t="s">
        <v>30</v>
      </c>
      <c r="F18" s="6" t="s">
        <v>254</v>
      </c>
      <c r="G18" s="9" t="s">
        <v>407</v>
      </c>
      <c r="H18" s="9" t="s">
        <v>408</v>
      </c>
      <c r="I18" s="9" t="s">
        <v>408</v>
      </c>
      <c r="J18" s="9" t="s">
        <v>408</v>
      </c>
      <c r="K18" s="9" t="s">
        <v>408</v>
      </c>
      <c r="L18" s="9" t="s">
        <v>408</v>
      </c>
      <c r="M18" s="10" t="s">
        <v>513</v>
      </c>
      <c r="N18" s="9" t="s">
        <v>408</v>
      </c>
      <c r="O18" s="10" t="s">
        <v>392</v>
      </c>
      <c r="P18" s="10" t="s">
        <v>392</v>
      </c>
      <c r="Q18" s="20" t="s">
        <v>259</v>
      </c>
      <c r="R18" s="25"/>
    </row>
    <row r="19" spans="1:18" ht="168.75" customHeight="1" x14ac:dyDescent="0.25">
      <c r="A19" s="6" t="s">
        <v>31</v>
      </c>
      <c r="B19" s="6" t="s">
        <v>101</v>
      </c>
      <c r="C19" s="6" t="s">
        <v>102</v>
      </c>
      <c r="D19" s="6" t="s">
        <v>103</v>
      </c>
      <c r="E19" s="8" t="s">
        <v>32</v>
      </c>
      <c r="F19" s="6" t="s">
        <v>255</v>
      </c>
      <c r="G19" s="6" t="s">
        <v>618</v>
      </c>
      <c r="H19" s="6" t="s">
        <v>261</v>
      </c>
      <c r="I19" s="6" t="s">
        <v>261</v>
      </c>
      <c r="J19" s="6" t="s">
        <v>261</v>
      </c>
      <c r="K19" s="27" t="s">
        <v>261</v>
      </c>
      <c r="L19" s="27" t="s">
        <v>261</v>
      </c>
      <c r="M19" s="13" t="s">
        <v>504</v>
      </c>
      <c r="N19" s="13" t="s">
        <v>619</v>
      </c>
      <c r="O19" s="13" t="s">
        <v>630</v>
      </c>
      <c r="P19" s="10" t="s">
        <v>620</v>
      </c>
      <c r="Q19" s="20" t="s">
        <v>259</v>
      </c>
      <c r="R19" s="25"/>
    </row>
    <row r="20" spans="1:18" x14ac:dyDescent="0.25">
      <c r="A20" s="5" t="s">
        <v>33</v>
      </c>
      <c r="B20" s="5"/>
      <c r="C20" s="5"/>
      <c r="D20" s="5"/>
      <c r="E20" s="5"/>
      <c r="F20" s="5"/>
      <c r="G20" s="5"/>
      <c r="H20" s="5"/>
      <c r="I20" s="5"/>
      <c r="J20" s="5"/>
      <c r="K20" s="5"/>
      <c r="L20" s="5"/>
      <c r="M20" s="5"/>
      <c r="N20" s="5"/>
      <c r="O20" s="5"/>
      <c r="P20" s="5"/>
      <c r="Q20" s="5"/>
      <c r="R20" s="5"/>
    </row>
    <row r="21" spans="1:18" s="17" customFormat="1" ht="102" customHeight="1" x14ac:dyDescent="0.25">
      <c r="A21" s="27" t="s">
        <v>256</v>
      </c>
      <c r="B21" s="27" t="s">
        <v>86</v>
      </c>
      <c r="C21" s="27" t="s">
        <v>111</v>
      </c>
      <c r="D21" s="27" t="s">
        <v>112</v>
      </c>
      <c r="E21" s="28" t="s">
        <v>34</v>
      </c>
      <c r="F21" s="27" t="s">
        <v>113</v>
      </c>
      <c r="G21" s="27" t="s">
        <v>122</v>
      </c>
      <c r="H21" s="27" t="s">
        <v>113</v>
      </c>
      <c r="I21" s="27" t="s">
        <v>131</v>
      </c>
      <c r="J21" s="27" t="s">
        <v>131</v>
      </c>
      <c r="K21" s="27" t="s">
        <v>131</v>
      </c>
      <c r="L21" s="27" t="s">
        <v>131</v>
      </c>
      <c r="M21" s="10" t="s">
        <v>513</v>
      </c>
      <c r="N21" s="13" t="s">
        <v>606</v>
      </c>
      <c r="O21" s="13" t="s">
        <v>392</v>
      </c>
      <c r="P21" s="13" t="s">
        <v>392</v>
      </c>
      <c r="Q21" s="20" t="s">
        <v>259</v>
      </c>
      <c r="R21" s="29">
        <v>71807845</v>
      </c>
    </row>
    <row r="22" spans="1:18" s="17" customFormat="1" ht="93" customHeight="1" x14ac:dyDescent="0.25">
      <c r="A22" s="27" t="s">
        <v>35</v>
      </c>
      <c r="B22" s="27" t="s">
        <v>86</v>
      </c>
      <c r="C22" s="27" t="s">
        <v>105</v>
      </c>
      <c r="D22" s="27" t="s">
        <v>106</v>
      </c>
      <c r="E22" s="28" t="s">
        <v>36</v>
      </c>
      <c r="F22" s="27" t="s">
        <v>114</v>
      </c>
      <c r="G22" s="27" t="s">
        <v>123</v>
      </c>
      <c r="H22" s="27" t="s">
        <v>114</v>
      </c>
      <c r="I22" s="27" t="s">
        <v>139</v>
      </c>
      <c r="J22" s="27" t="s">
        <v>139</v>
      </c>
      <c r="K22" s="27" t="s">
        <v>139</v>
      </c>
      <c r="L22" s="27" t="s">
        <v>139</v>
      </c>
      <c r="M22" s="10" t="s">
        <v>509</v>
      </c>
      <c r="N22" s="13" t="s">
        <v>607</v>
      </c>
      <c r="O22" s="13" t="s">
        <v>614</v>
      </c>
      <c r="P22" s="13" t="s">
        <v>615</v>
      </c>
      <c r="Q22" s="20" t="s">
        <v>259</v>
      </c>
      <c r="R22" s="29"/>
    </row>
    <row r="23" spans="1:18" ht="86.25" customHeight="1" x14ac:dyDescent="0.25">
      <c r="A23" s="6" t="s">
        <v>37</v>
      </c>
      <c r="B23" s="27" t="s">
        <v>86</v>
      </c>
      <c r="C23" s="27" t="s">
        <v>107</v>
      </c>
      <c r="D23" s="27" t="s">
        <v>88</v>
      </c>
      <c r="E23" s="8" t="s">
        <v>38</v>
      </c>
      <c r="F23" s="6" t="s">
        <v>115</v>
      </c>
      <c r="G23" s="6" t="s">
        <v>124</v>
      </c>
      <c r="H23" s="6" t="s">
        <v>115</v>
      </c>
      <c r="I23" s="6" t="s">
        <v>132</v>
      </c>
      <c r="J23" s="6" t="s">
        <v>132</v>
      </c>
      <c r="K23" s="27" t="s">
        <v>132</v>
      </c>
      <c r="L23" s="27" t="s">
        <v>132</v>
      </c>
      <c r="M23" s="13" t="s">
        <v>513</v>
      </c>
      <c r="N23" s="13" t="s">
        <v>608</v>
      </c>
      <c r="O23" s="13" t="s">
        <v>392</v>
      </c>
      <c r="P23" s="10" t="s">
        <v>392</v>
      </c>
      <c r="Q23" s="20" t="s">
        <v>259</v>
      </c>
      <c r="R23" s="30">
        <v>14742000</v>
      </c>
    </row>
    <row r="24" spans="1:18" ht="102" customHeight="1" x14ac:dyDescent="0.25">
      <c r="A24" s="6" t="s">
        <v>39</v>
      </c>
      <c r="B24" s="27" t="s">
        <v>108</v>
      </c>
      <c r="C24" s="27" t="s">
        <v>109</v>
      </c>
      <c r="D24" s="27" t="s">
        <v>110</v>
      </c>
      <c r="E24" s="8" t="s">
        <v>40</v>
      </c>
      <c r="F24" s="6" t="s">
        <v>116</v>
      </c>
      <c r="G24" s="6" t="s">
        <v>125</v>
      </c>
      <c r="H24" s="6" t="s">
        <v>116</v>
      </c>
      <c r="I24" s="6" t="s">
        <v>133</v>
      </c>
      <c r="J24" s="6" t="s">
        <v>133</v>
      </c>
      <c r="K24" s="6" t="s">
        <v>133</v>
      </c>
      <c r="L24" s="6" t="s">
        <v>133</v>
      </c>
      <c r="M24" s="10" t="s">
        <v>509</v>
      </c>
      <c r="N24" s="10" t="s">
        <v>609</v>
      </c>
      <c r="O24" s="10" t="s">
        <v>616</v>
      </c>
      <c r="P24" s="10" t="s">
        <v>617</v>
      </c>
      <c r="Q24" s="20" t="s">
        <v>259</v>
      </c>
      <c r="R24" s="29">
        <v>1193000</v>
      </c>
    </row>
    <row r="25" spans="1:18" ht="104.25" customHeight="1" x14ac:dyDescent="0.25">
      <c r="A25" s="6" t="s">
        <v>207</v>
      </c>
      <c r="B25" s="27" t="s">
        <v>108</v>
      </c>
      <c r="C25" s="27" t="s">
        <v>109</v>
      </c>
      <c r="D25" s="27" t="s">
        <v>110</v>
      </c>
      <c r="E25" s="8" t="s">
        <v>41</v>
      </c>
      <c r="F25" s="6" t="s">
        <v>117</v>
      </c>
      <c r="G25" s="6" t="s">
        <v>126</v>
      </c>
      <c r="H25" s="27" t="s">
        <v>117</v>
      </c>
      <c r="I25" s="27" t="s">
        <v>134</v>
      </c>
      <c r="J25" s="27" t="s">
        <v>134</v>
      </c>
      <c r="K25" s="27" t="s">
        <v>134</v>
      </c>
      <c r="L25" s="27" t="s">
        <v>134</v>
      </c>
      <c r="M25" s="13" t="s">
        <v>513</v>
      </c>
      <c r="N25" s="13" t="s">
        <v>610</v>
      </c>
      <c r="O25" s="13" t="s">
        <v>392</v>
      </c>
      <c r="P25" s="10" t="s">
        <v>392</v>
      </c>
      <c r="Q25" s="20" t="s">
        <v>259</v>
      </c>
      <c r="R25" s="29"/>
    </row>
    <row r="26" spans="1:18" ht="102.75" customHeight="1" x14ac:dyDescent="0.25">
      <c r="A26" s="6" t="s">
        <v>206</v>
      </c>
      <c r="B26" s="27" t="s">
        <v>108</v>
      </c>
      <c r="C26" s="27" t="s">
        <v>109</v>
      </c>
      <c r="D26" s="27" t="s">
        <v>110</v>
      </c>
      <c r="E26" s="8" t="s">
        <v>42</v>
      </c>
      <c r="F26" s="6" t="s">
        <v>118</v>
      </c>
      <c r="G26" s="6" t="s">
        <v>127</v>
      </c>
      <c r="H26" s="27" t="s">
        <v>118</v>
      </c>
      <c r="I26" s="27" t="s">
        <v>135</v>
      </c>
      <c r="J26" s="27" t="s">
        <v>135</v>
      </c>
      <c r="K26" s="27" t="s">
        <v>135</v>
      </c>
      <c r="L26" s="27" t="s">
        <v>135</v>
      </c>
      <c r="M26" s="13" t="s">
        <v>513</v>
      </c>
      <c r="N26" s="13" t="s">
        <v>611</v>
      </c>
      <c r="O26" s="10" t="s">
        <v>392</v>
      </c>
      <c r="P26" s="10" t="s">
        <v>392</v>
      </c>
      <c r="Q26" s="20" t="s">
        <v>259</v>
      </c>
      <c r="R26" s="29"/>
    </row>
    <row r="27" spans="1:18" s="17" customFormat="1" ht="72.75" customHeight="1" x14ac:dyDescent="0.25">
      <c r="A27" s="27" t="s">
        <v>43</v>
      </c>
      <c r="B27" s="27" t="s">
        <v>86</v>
      </c>
      <c r="C27" s="27" t="s">
        <v>107</v>
      </c>
      <c r="D27" s="27" t="s">
        <v>88</v>
      </c>
      <c r="E27" s="28" t="s">
        <v>44</v>
      </c>
      <c r="F27" s="27" t="s">
        <v>119</v>
      </c>
      <c r="G27" s="27" t="s">
        <v>128</v>
      </c>
      <c r="H27" s="27" t="s">
        <v>119</v>
      </c>
      <c r="I27" s="27" t="s">
        <v>136</v>
      </c>
      <c r="J27" s="27" t="s">
        <v>136</v>
      </c>
      <c r="K27" s="27" t="s">
        <v>136</v>
      </c>
      <c r="L27" s="27" t="s">
        <v>136</v>
      </c>
      <c r="M27" s="13" t="s">
        <v>513</v>
      </c>
      <c r="N27" s="13" t="s">
        <v>612</v>
      </c>
      <c r="O27" s="13" t="s">
        <v>392</v>
      </c>
      <c r="P27" s="13" t="s">
        <v>392</v>
      </c>
      <c r="Q27" s="20" t="s">
        <v>259</v>
      </c>
      <c r="R27" s="31">
        <v>9500000</v>
      </c>
    </row>
    <row r="28" spans="1:18" ht="92.45" customHeight="1" x14ac:dyDescent="0.25">
      <c r="A28" s="6" t="s">
        <v>208</v>
      </c>
      <c r="B28" s="27" t="s">
        <v>86</v>
      </c>
      <c r="C28" s="27" t="s">
        <v>107</v>
      </c>
      <c r="D28" s="27" t="s">
        <v>88</v>
      </c>
      <c r="E28" s="8" t="s">
        <v>45</v>
      </c>
      <c r="F28" s="6" t="s">
        <v>120</v>
      </c>
      <c r="G28" s="6" t="s">
        <v>129</v>
      </c>
      <c r="H28" s="6" t="s">
        <v>120</v>
      </c>
      <c r="I28" s="6" t="s">
        <v>137</v>
      </c>
      <c r="J28" s="6" t="s">
        <v>137</v>
      </c>
      <c r="K28" s="27" t="s">
        <v>137</v>
      </c>
      <c r="L28" s="27" t="s">
        <v>137</v>
      </c>
      <c r="M28" s="13" t="s">
        <v>509</v>
      </c>
      <c r="N28" s="13" t="s">
        <v>632</v>
      </c>
      <c r="O28" s="13" t="s">
        <v>680</v>
      </c>
      <c r="P28" s="10" t="s">
        <v>633</v>
      </c>
      <c r="Q28" s="20" t="s">
        <v>259</v>
      </c>
      <c r="R28" s="30">
        <v>500000</v>
      </c>
    </row>
    <row r="29" spans="1:18" ht="57" customHeight="1" x14ac:dyDescent="0.25">
      <c r="A29" s="6" t="s">
        <v>209</v>
      </c>
      <c r="B29" s="27" t="s">
        <v>86</v>
      </c>
      <c r="C29" s="27" t="s">
        <v>107</v>
      </c>
      <c r="D29" s="27" t="s">
        <v>88</v>
      </c>
      <c r="E29" s="8" t="s">
        <v>46</v>
      </c>
      <c r="F29" s="6" t="s">
        <v>121</v>
      </c>
      <c r="G29" s="6" t="s">
        <v>130</v>
      </c>
      <c r="H29" s="6" t="s">
        <v>121</v>
      </c>
      <c r="I29" s="6" t="s">
        <v>138</v>
      </c>
      <c r="J29" s="6" t="s">
        <v>138</v>
      </c>
      <c r="K29" s="27" t="s">
        <v>138</v>
      </c>
      <c r="L29" s="27" t="s">
        <v>138</v>
      </c>
      <c r="M29" s="13" t="s">
        <v>513</v>
      </c>
      <c r="N29" s="13" t="s">
        <v>613</v>
      </c>
      <c r="O29" s="13" t="s">
        <v>392</v>
      </c>
      <c r="P29" s="10" t="s">
        <v>392</v>
      </c>
      <c r="Q29" s="20" t="s">
        <v>259</v>
      </c>
      <c r="R29" s="30">
        <v>112542000</v>
      </c>
    </row>
    <row r="30" spans="1:18" x14ac:dyDescent="0.25">
      <c r="A30" s="5" t="s">
        <v>47</v>
      </c>
      <c r="B30" s="5"/>
      <c r="C30" s="5"/>
      <c r="D30" s="5"/>
      <c r="E30" s="5"/>
      <c r="F30" s="5"/>
      <c r="G30" s="5"/>
      <c r="H30" s="5"/>
      <c r="I30" s="5"/>
      <c r="J30" s="5"/>
      <c r="K30" s="5"/>
      <c r="L30" s="5"/>
      <c r="M30" s="5"/>
      <c r="N30" s="5"/>
      <c r="O30" s="5"/>
      <c r="P30" s="5"/>
      <c r="Q30" s="5"/>
      <c r="R30" s="5"/>
    </row>
    <row r="31" spans="1:18" ht="136.5" customHeight="1" x14ac:dyDescent="0.25">
      <c r="A31" s="9" t="s">
        <v>210</v>
      </c>
      <c r="B31" s="9" t="s">
        <v>101</v>
      </c>
      <c r="C31" s="9" t="s">
        <v>140</v>
      </c>
      <c r="D31" s="9" t="s">
        <v>141</v>
      </c>
      <c r="E31" s="26" t="s">
        <v>48</v>
      </c>
      <c r="F31" s="9" t="s">
        <v>49</v>
      </c>
      <c r="G31" s="9" t="s">
        <v>50</v>
      </c>
      <c r="H31" s="9" t="s">
        <v>51</v>
      </c>
      <c r="I31" s="9" t="s">
        <v>448</v>
      </c>
      <c r="J31" s="9" t="s">
        <v>449</v>
      </c>
      <c r="K31" s="12" t="s">
        <v>203</v>
      </c>
      <c r="L31" s="9" t="s">
        <v>51</v>
      </c>
      <c r="M31" s="13" t="s">
        <v>621</v>
      </c>
      <c r="N31" s="12" t="s">
        <v>634</v>
      </c>
      <c r="O31" s="13" t="s">
        <v>392</v>
      </c>
      <c r="P31" s="13" t="s">
        <v>392</v>
      </c>
      <c r="Q31" s="9" t="s">
        <v>262</v>
      </c>
      <c r="R31" s="30">
        <v>0</v>
      </c>
    </row>
    <row r="32" spans="1:18" ht="131.25" customHeight="1" x14ac:dyDescent="0.25">
      <c r="A32" s="9" t="s">
        <v>211</v>
      </c>
      <c r="B32" s="9" t="s">
        <v>143</v>
      </c>
      <c r="C32" s="9" t="s">
        <v>144</v>
      </c>
      <c r="D32" s="9" t="s">
        <v>635</v>
      </c>
      <c r="E32" s="26" t="s">
        <v>636</v>
      </c>
      <c r="F32" s="9" t="s">
        <v>52</v>
      </c>
      <c r="G32" s="9" t="s">
        <v>142</v>
      </c>
      <c r="H32" s="9" t="s">
        <v>637</v>
      </c>
      <c r="I32" s="9" t="s">
        <v>450</v>
      </c>
      <c r="J32" s="9" t="s">
        <v>451</v>
      </c>
      <c r="K32" s="12" t="s">
        <v>203</v>
      </c>
      <c r="L32" s="9" t="s">
        <v>269</v>
      </c>
      <c r="M32" s="13" t="s">
        <v>621</v>
      </c>
      <c r="N32" s="13" t="s">
        <v>638</v>
      </c>
      <c r="O32" s="13" t="s">
        <v>392</v>
      </c>
      <c r="P32" s="13" t="s">
        <v>392</v>
      </c>
      <c r="Q32" s="9" t="s">
        <v>263</v>
      </c>
      <c r="R32" s="30">
        <v>1300000</v>
      </c>
    </row>
    <row r="33" spans="1:18" ht="133.5" customHeight="1" x14ac:dyDescent="0.25">
      <c r="A33" s="9" t="s">
        <v>212</v>
      </c>
      <c r="B33" s="9" t="s">
        <v>145</v>
      </c>
      <c r="C33" s="9" t="s">
        <v>198</v>
      </c>
      <c r="D33" s="9" t="s">
        <v>199</v>
      </c>
      <c r="E33" s="26" t="s">
        <v>53</v>
      </c>
      <c r="F33" s="9" t="s">
        <v>200</v>
      </c>
      <c r="G33" s="9" t="s">
        <v>402</v>
      </c>
      <c r="H33" s="9" t="s">
        <v>403</v>
      </c>
      <c r="I33" s="9" t="s">
        <v>452</v>
      </c>
      <c r="J33" s="9" t="s">
        <v>453</v>
      </c>
      <c r="K33" s="12" t="s">
        <v>203</v>
      </c>
      <c r="L33" s="9" t="s">
        <v>403</v>
      </c>
      <c r="M33" s="13" t="s">
        <v>621</v>
      </c>
      <c r="N33" s="13" t="s">
        <v>641</v>
      </c>
      <c r="O33" s="13" t="s">
        <v>392</v>
      </c>
      <c r="P33" s="13" t="s">
        <v>392</v>
      </c>
      <c r="Q33" s="9" t="s">
        <v>259</v>
      </c>
      <c r="R33" s="30">
        <f>500000</f>
        <v>500000</v>
      </c>
    </row>
    <row r="34" spans="1:18" ht="115.5" customHeight="1" x14ac:dyDescent="0.25">
      <c r="A34" s="6" t="s">
        <v>213</v>
      </c>
      <c r="B34" s="6" t="s">
        <v>149</v>
      </c>
      <c r="C34" s="6" t="s">
        <v>146</v>
      </c>
      <c r="D34" s="6" t="s">
        <v>147</v>
      </c>
      <c r="E34" s="8" t="s">
        <v>54</v>
      </c>
      <c r="F34" s="6" t="s">
        <v>148</v>
      </c>
      <c r="G34" s="6" t="s">
        <v>404</v>
      </c>
      <c r="H34" s="6" t="s">
        <v>405</v>
      </c>
      <c r="I34" s="6" t="s">
        <v>454</v>
      </c>
      <c r="J34" s="6" t="s">
        <v>455</v>
      </c>
      <c r="K34" s="12" t="s">
        <v>203</v>
      </c>
      <c r="L34" s="6" t="s">
        <v>405</v>
      </c>
      <c r="M34" s="13" t="s">
        <v>621</v>
      </c>
      <c r="N34" s="13" t="s">
        <v>639</v>
      </c>
      <c r="O34" s="13" t="s">
        <v>392</v>
      </c>
      <c r="P34" s="13" t="s">
        <v>392</v>
      </c>
      <c r="Q34" s="9" t="s">
        <v>259</v>
      </c>
      <c r="R34" s="30">
        <f>1300000</f>
        <v>1300000</v>
      </c>
    </row>
    <row r="35" spans="1:18" ht="104.25" customHeight="1" x14ac:dyDescent="0.25">
      <c r="A35" s="6" t="s">
        <v>229</v>
      </c>
      <c r="B35" s="6" t="s">
        <v>149</v>
      </c>
      <c r="C35" s="6" t="s">
        <v>146</v>
      </c>
      <c r="D35" s="6" t="s">
        <v>147</v>
      </c>
      <c r="E35" s="8" t="s">
        <v>228</v>
      </c>
      <c r="F35" s="6" t="s">
        <v>227</v>
      </c>
      <c r="G35" s="6" t="s">
        <v>230</v>
      </c>
      <c r="H35" s="6" t="s">
        <v>406</v>
      </c>
      <c r="I35" s="6" t="s">
        <v>456</v>
      </c>
      <c r="J35" s="6" t="s">
        <v>457</v>
      </c>
      <c r="K35" s="12" t="s">
        <v>203</v>
      </c>
      <c r="L35" s="12" t="s">
        <v>203</v>
      </c>
      <c r="M35" s="13" t="s">
        <v>621</v>
      </c>
      <c r="N35" s="13" t="s">
        <v>640</v>
      </c>
      <c r="O35" s="13" t="s">
        <v>392</v>
      </c>
      <c r="P35" s="13" t="s">
        <v>392</v>
      </c>
      <c r="Q35" s="9" t="s">
        <v>259</v>
      </c>
      <c r="R35" s="30">
        <v>0</v>
      </c>
    </row>
    <row r="36" spans="1:18" ht="117.75" customHeight="1" x14ac:dyDescent="0.25">
      <c r="A36" s="6" t="s">
        <v>214</v>
      </c>
      <c r="B36" s="6" t="s">
        <v>150</v>
      </c>
      <c r="C36" s="6" t="s">
        <v>151</v>
      </c>
      <c r="D36" s="6" t="s">
        <v>152</v>
      </c>
      <c r="E36" s="8" t="s">
        <v>215</v>
      </c>
      <c r="F36" s="6" t="s">
        <v>55</v>
      </c>
      <c r="G36" s="6" t="s">
        <v>216</v>
      </c>
      <c r="H36" s="6" t="s">
        <v>217</v>
      </c>
      <c r="I36" s="6" t="s">
        <v>218</v>
      </c>
      <c r="J36" s="6" t="s">
        <v>219</v>
      </c>
      <c r="K36" s="6" t="s">
        <v>220</v>
      </c>
      <c r="L36" s="6" t="s">
        <v>220</v>
      </c>
      <c r="M36" s="10" t="s">
        <v>513</v>
      </c>
      <c r="N36" s="9" t="s">
        <v>220</v>
      </c>
      <c r="O36" s="10" t="s">
        <v>392</v>
      </c>
      <c r="P36" s="10" t="s">
        <v>392</v>
      </c>
      <c r="Q36" s="9" t="s">
        <v>259</v>
      </c>
      <c r="R36" s="30">
        <f>5000000</f>
        <v>5000000</v>
      </c>
    </row>
    <row r="37" spans="1:18" x14ac:dyDescent="0.25">
      <c r="A37" s="5" t="s">
        <v>56</v>
      </c>
      <c r="B37" s="5"/>
      <c r="C37" s="5"/>
      <c r="D37" s="5"/>
      <c r="E37" s="5"/>
      <c r="F37" s="5"/>
      <c r="G37" s="5"/>
      <c r="H37" s="5"/>
      <c r="I37" s="5"/>
      <c r="J37" s="5"/>
      <c r="K37" s="5"/>
      <c r="L37" s="5"/>
      <c r="M37" s="5"/>
      <c r="N37" s="5"/>
      <c r="O37" s="5"/>
      <c r="P37" s="5"/>
      <c r="Q37" s="5"/>
      <c r="R37" s="5"/>
    </row>
    <row r="38" spans="1:18" ht="115.5" customHeight="1" x14ac:dyDescent="0.25">
      <c r="A38" s="9" t="s">
        <v>257</v>
      </c>
      <c r="B38" s="9" t="s">
        <v>153</v>
      </c>
      <c r="C38" s="9" t="s">
        <v>154</v>
      </c>
      <c r="D38" s="9" t="s">
        <v>155</v>
      </c>
      <c r="E38" s="26" t="s">
        <v>57</v>
      </c>
      <c r="F38" s="9" t="s">
        <v>284</v>
      </c>
      <c r="G38" s="9" t="s">
        <v>285</v>
      </c>
      <c r="H38" s="9" t="s">
        <v>286</v>
      </c>
      <c r="I38" s="9" t="s">
        <v>458</v>
      </c>
      <c r="J38" s="9" t="s">
        <v>459</v>
      </c>
      <c r="K38" s="12" t="s">
        <v>203</v>
      </c>
      <c r="L38" s="12" t="s">
        <v>286</v>
      </c>
      <c r="M38" s="12" t="s">
        <v>621</v>
      </c>
      <c r="N38" s="13" t="s">
        <v>642</v>
      </c>
      <c r="O38" s="13" t="s">
        <v>523</v>
      </c>
      <c r="P38" s="13" t="s">
        <v>644</v>
      </c>
      <c r="Q38" s="12" t="s">
        <v>524</v>
      </c>
      <c r="R38" s="32">
        <v>7961618</v>
      </c>
    </row>
    <row r="39" spans="1:18" s="33" customFormat="1" ht="123" customHeight="1" x14ac:dyDescent="0.25">
      <c r="A39" s="9" t="s">
        <v>349</v>
      </c>
      <c r="B39" s="9" t="s">
        <v>153</v>
      </c>
      <c r="C39" s="9" t="s">
        <v>154</v>
      </c>
      <c r="D39" s="9" t="s">
        <v>155</v>
      </c>
      <c r="E39" s="26" t="s">
        <v>157</v>
      </c>
      <c r="F39" s="9" t="s">
        <v>287</v>
      </c>
      <c r="G39" s="9" t="s">
        <v>288</v>
      </c>
      <c r="H39" s="9" t="s">
        <v>289</v>
      </c>
      <c r="I39" s="9" t="s">
        <v>460</v>
      </c>
      <c r="J39" s="9" t="s">
        <v>461</v>
      </c>
      <c r="K39" s="12" t="s">
        <v>203</v>
      </c>
      <c r="L39" s="12" t="s">
        <v>289</v>
      </c>
      <c r="M39" s="12" t="s">
        <v>621</v>
      </c>
      <c r="N39" s="13" t="s">
        <v>642</v>
      </c>
      <c r="O39" s="13" t="s">
        <v>525</v>
      </c>
      <c r="P39" s="13" t="s">
        <v>643</v>
      </c>
      <c r="Q39" s="12" t="s">
        <v>526</v>
      </c>
      <c r="R39" s="32">
        <v>3085203</v>
      </c>
    </row>
    <row r="40" spans="1:18" s="33" customFormat="1" ht="146.25" customHeight="1" x14ac:dyDescent="0.25">
      <c r="A40" s="9" t="s">
        <v>258</v>
      </c>
      <c r="B40" s="9" t="s">
        <v>153</v>
      </c>
      <c r="C40" s="9" t="s">
        <v>154</v>
      </c>
      <c r="D40" s="9" t="s">
        <v>155</v>
      </c>
      <c r="E40" s="26" t="s">
        <v>158</v>
      </c>
      <c r="F40" s="9" t="s">
        <v>290</v>
      </c>
      <c r="G40" s="9" t="s">
        <v>291</v>
      </c>
      <c r="H40" s="9" t="s">
        <v>292</v>
      </c>
      <c r="I40" s="9" t="s">
        <v>462</v>
      </c>
      <c r="J40" s="9" t="s">
        <v>463</v>
      </c>
      <c r="K40" s="12" t="s">
        <v>203</v>
      </c>
      <c r="L40" s="12" t="s">
        <v>292</v>
      </c>
      <c r="M40" s="12" t="s">
        <v>621</v>
      </c>
      <c r="N40" s="13" t="s">
        <v>642</v>
      </c>
      <c r="O40" s="13" t="s">
        <v>523</v>
      </c>
      <c r="P40" s="13" t="s">
        <v>644</v>
      </c>
      <c r="Q40" s="12" t="s">
        <v>645</v>
      </c>
      <c r="R40" s="32">
        <v>5153179</v>
      </c>
    </row>
    <row r="41" spans="1:18" ht="94.15" customHeight="1" x14ac:dyDescent="0.25">
      <c r="A41" s="9" t="s">
        <v>231</v>
      </c>
      <c r="B41" s="9" t="s">
        <v>153</v>
      </c>
      <c r="C41" s="9" t="s">
        <v>190</v>
      </c>
      <c r="D41" s="9" t="s">
        <v>155</v>
      </c>
      <c r="E41" s="26" t="s">
        <v>58</v>
      </c>
      <c r="F41" s="9" t="s">
        <v>232</v>
      </c>
      <c r="G41" s="9" t="s">
        <v>293</v>
      </c>
      <c r="H41" s="9" t="s">
        <v>294</v>
      </c>
      <c r="I41" s="9" t="s">
        <v>464</v>
      </c>
      <c r="J41" s="9" t="s">
        <v>464</v>
      </c>
      <c r="K41" s="12" t="s">
        <v>203</v>
      </c>
      <c r="L41" s="12" t="s">
        <v>294</v>
      </c>
      <c r="M41" s="12" t="s">
        <v>621</v>
      </c>
      <c r="N41" s="13" t="s">
        <v>642</v>
      </c>
      <c r="O41" s="13" t="s">
        <v>527</v>
      </c>
      <c r="P41" s="13" t="s">
        <v>528</v>
      </c>
      <c r="Q41" s="12" t="s">
        <v>259</v>
      </c>
      <c r="R41" s="32">
        <v>1000000</v>
      </c>
    </row>
    <row r="42" spans="1:18" s="33" customFormat="1" ht="164.25" customHeight="1" x14ac:dyDescent="0.25">
      <c r="A42" s="9" t="s">
        <v>580</v>
      </c>
      <c r="B42" s="9" t="s">
        <v>153</v>
      </c>
      <c r="C42" s="9" t="s">
        <v>154</v>
      </c>
      <c r="D42" s="9" t="s">
        <v>155</v>
      </c>
      <c r="E42" s="26" t="s">
        <v>581</v>
      </c>
      <c r="F42" s="9" t="s">
        <v>582</v>
      </c>
      <c r="G42" s="9" t="s">
        <v>583</v>
      </c>
      <c r="H42" s="9" t="s">
        <v>584</v>
      </c>
      <c r="I42" s="9" t="s">
        <v>585</v>
      </c>
      <c r="J42" s="9" t="s">
        <v>586</v>
      </c>
      <c r="K42" s="12" t="s">
        <v>203</v>
      </c>
      <c r="L42" s="12" t="s">
        <v>203</v>
      </c>
      <c r="M42" s="12" t="s">
        <v>621</v>
      </c>
      <c r="N42" s="13" t="s">
        <v>646</v>
      </c>
      <c r="O42" s="13" t="s">
        <v>587</v>
      </c>
      <c r="P42" s="13" t="s">
        <v>644</v>
      </c>
      <c r="Q42" s="12" t="s">
        <v>524</v>
      </c>
      <c r="R42" s="32">
        <v>4000000</v>
      </c>
    </row>
    <row r="43" spans="1:18" ht="177.75" customHeight="1" x14ac:dyDescent="0.25">
      <c r="A43" s="9" t="s">
        <v>233</v>
      </c>
      <c r="B43" s="9" t="s">
        <v>153</v>
      </c>
      <c r="C43" s="9" t="s">
        <v>190</v>
      </c>
      <c r="D43" s="9" t="s">
        <v>155</v>
      </c>
      <c r="E43" s="26" t="s">
        <v>192</v>
      </c>
      <c r="F43" s="9" t="s">
        <v>465</v>
      </c>
      <c r="G43" s="9" t="s">
        <v>466</v>
      </c>
      <c r="H43" s="9" t="s">
        <v>295</v>
      </c>
      <c r="I43" s="9" t="s">
        <v>465</v>
      </c>
      <c r="J43" s="9" t="s">
        <v>466</v>
      </c>
      <c r="K43" s="12" t="s">
        <v>203</v>
      </c>
      <c r="L43" s="12" t="s">
        <v>295</v>
      </c>
      <c r="M43" s="12" t="s">
        <v>621</v>
      </c>
      <c r="N43" s="13" t="s">
        <v>647</v>
      </c>
      <c r="O43" s="13" t="s">
        <v>529</v>
      </c>
      <c r="P43" s="13" t="s">
        <v>643</v>
      </c>
      <c r="Q43" s="12" t="s">
        <v>259</v>
      </c>
      <c r="R43" s="34">
        <v>7400000</v>
      </c>
    </row>
    <row r="44" spans="1:18" ht="130.5" customHeight="1" x14ac:dyDescent="0.25">
      <c r="A44" s="9" t="s">
        <v>350</v>
      </c>
      <c r="B44" s="9" t="s">
        <v>153</v>
      </c>
      <c r="C44" s="9" t="s">
        <v>193</v>
      </c>
      <c r="D44" s="9" t="s">
        <v>155</v>
      </c>
      <c r="E44" s="26" t="s">
        <v>201</v>
      </c>
      <c r="F44" s="9" t="s">
        <v>467</v>
      </c>
      <c r="G44" s="9" t="s">
        <v>468</v>
      </c>
      <c r="H44" s="9" t="s">
        <v>298</v>
      </c>
      <c r="I44" s="9" t="s">
        <v>467</v>
      </c>
      <c r="J44" s="9" t="s">
        <v>468</v>
      </c>
      <c r="K44" s="12" t="s">
        <v>203</v>
      </c>
      <c r="L44" s="12" t="s">
        <v>298</v>
      </c>
      <c r="M44" s="12" t="s">
        <v>621</v>
      </c>
      <c r="N44" s="13" t="s">
        <v>642</v>
      </c>
      <c r="O44" s="13" t="s">
        <v>530</v>
      </c>
      <c r="P44" s="13" t="s">
        <v>644</v>
      </c>
      <c r="Q44" s="12" t="s">
        <v>524</v>
      </c>
      <c r="R44" s="32">
        <v>7500000</v>
      </c>
    </row>
    <row r="45" spans="1:18" s="17" customFormat="1" ht="122.25" customHeight="1" x14ac:dyDescent="0.25">
      <c r="A45" s="12" t="s">
        <v>351</v>
      </c>
      <c r="B45" s="12" t="s">
        <v>153</v>
      </c>
      <c r="C45" s="12" t="s">
        <v>191</v>
      </c>
      <c r="D45" s="12" t="s">
        <v>155</v>
      </c>
      <c r="E45" s="16" t="s">
        <v>59</v>
      </c>
      <c r="F45" s="12" t="s">
        <v>469</v>
      </c>
      <c r="G45" s="12" t="s">
        <v>470</v>
      </c>
      <c r="H45" s="12" t="s">
        <v>299</v>
      </c>
      <c r="I45" s="12" t="s">
        <v>469</v>
      </c>
      <c r="J45" s="12" t="s">
        <v>470</v>
      </c>
      <c r="K45" s="12" t="s">
        <v>300</v>
      </c>
      <c r="L45" s="12" t="s">
        <v>301</v>
      </c>
      <c r="M45" s="9" t="s">
        <v>509</v>
      </c>
      <c r="N45" s="13" t="s">
        <v>642</v>
      </c>
      <c r="O45" s="10" t="s">
        <v>530</v>
      </c>
      <c r="P45" s="13" t="s">
        <v>644</v>
      </c>
      <c r="Q45" s="12" t="s">
        <v>524</v>
      </c>
      <c r="R45" s="34">
        <v>7000000</v>
      </c>
    </row>
    <row r="46" spans="1:18" s="33" customFormat="1" ht="105.75" customHeight="1" x14ac:dyDescent="0.25">
      <c r="A46" s="9" t="s">
        <v>221</v>
      </c>
      <c r="B46" s="9" t="s">
        <v>153</v>
      </c>
      <c r="C46" s="9" t="s">
        <v>195</v>
      </c>
      <c r="D46" s="9" t="s">
        <v>196</v>
      </c>
      <c r="E46" s="26" t="s">
        <v>60</v>
      </c>
      <c r="F46" s="9" t="s">
        <v>203</v>
      </c>
      <c r="G46" s="9" t="s">
        <v>471</v>
      </c>
      <c r="H46" s="9" t="s">
        <v>302</v>
      </c>
      <c r="I46" s="9" t="s">
        <v>203</v>
      </c>
      <c r="J46" s="9" t="s">
        <v>471</v>
      </c>
      <c r="K46" s="9" t="s">
        <v>303</v>
      </c>
      <c r="L46" s="12" t="s">
        <v>304</v>
      </c>
      <c r="M46" s="9" t="s">
        <v>509</v>
      </c>
      <c r="N46" s="10" t="s">
        <v>649</v>
      </c>
      <c r="O46" s="10" t="s">
        <v>531</v>
      </c>
      <c r="P46" s="10" t="s">
        <v>532</v>
      </c>
      <c r="Q46" s="12" t="s">
        <v>526</v>
      </c>
      <c r="R46" s="32">
        <v>6600000</v>
      </c>
    </row>
    <row r="47" spans="1:18" ht="89.25" customHeight="1" x14ac:dyDescent="0.25">
      <c r="A47" s="9" t="s">
        <v>352</v>
      </c>
      <c r="B47" s="9" t="s">
        <v>153</v>
      </c>
      <c r="C47" s="9" t="s">
        <v>193</v>
      </c>
      <c r="D47" s="9" t="s">
        <v>155</v>
      </c>
      <c r="E47" s="26" t="s">
        <v>339</v>
      </c>
      <c r="F47" s="9" t="s">
        <v>305</v>
      </c>
      <c r="G47" s="9" t="s">
        <v>297</v>
      </c>
      <c r="H47" s="9" t="s">
        <v>306</v>
      </c>
      <c r="I47" s="9" t="s">
        <v>307</v>
      </c>
      <c r="J47" s="9" t="s">
        <v>307</v>
      </c>
      <c r="K47" s="12" t="s">
        <v>203</v>
      </c>
      <c r="L47" s="35" t="s">
        <v>306</v>
      </c>
      <c r="M47" s="12" t="s">
        <v>621</v>
      </c>
      <c r="N47" s="13" t="s">
        <v>642</v>
      </c>
      <c r="O47" s="13" t="s">
        <v>533</v>
      </c>
      <c r="P47" s="13" t="s">
        <v>648</v>
      </c>
      <c r="Q47" s="12" t="s">
        <v>526</v>
      </c>
      <c r="R47" s="32">
        <v>3000000</v>
      </c>
    </row>
    <row r="48" spans="1:18" ht="87.6" customHeight="1" x14ac:dyDescent="0.25">
      <c r="A48" s="9" t="s">
        <v>353</v>
      </c>
      <c r="B48" s="9" t="s">
        <v>153</v>
      </c>
      <c r="C48" s="9" t="s">
        <v>154</v>
      </c>
      <c r="D48" s="9" t="s">
        <v>155</v>
      </c>
      <c r="E48" s="26" t="s">
        <v>340</v>
      </c>
      <c r="F48" s="9" t="s">
        <v>202</v>
      </c>
      <c r="G48" s="9" t="s">
        <v>308</v>
      </c>
      <c r="H48" s="9" t="s">
        <v>309</v>
      </c>
      <c r="I48" s="9" t="s">
        <v>308</v>
      </c>
      <c r="J48" s="9" t="s">
        <v>308</v>
      </c>
      <c r="K48" s="9" t="s">
        <v>310</v>
      </c>
      <c r="L48" s="9" t="s">
        <v>309</v>
      </c>
      <c r="M48" s="9" t="s">
        <v>509</v>
      </c>
      <c r="N48" s="36" t="s">
        <v>650</v>
      </c>
      <c r="O48" s="10" t="s">
        <v>531</v>
      </c>
      <c r="P48" s="13" t="s">
        <v>651</v>
      </c>
      <c r="Q48" s="12" t="s">
        <v>259</v>
      </c>
      <c r="R48" s="34">
        <v>3000000</v>
      </c>
    </row>
    <row r="49" spans="1:18" s="37" customFormat="1" ht="141" customHeight="1" x14ac:dyDescent="0.25">
      <c r="A49" s="12" t="s">
        <v>546</v>
      </c>
      <c r="B49" s="12" t="s">
        <v>153</v>
      </c>
      <c r="C49" s="12" t="s">
        <v>191</v>
      </c>
      <c r="D49" s="12" t="s">
        <v>155</v>
      </c>
      <c r="E49" s="16" t="s">
        <v>547</v>
      </c>
      <c r="F49" s="12" t="s">
        <v>202</v>
      </c>
      <c r="G49" s="12" t="s">
        <v>548</v>
      </c>
      <c r="H49" s="12" t="s">
        <v>549</v>
      </c>
      <c r="I49" s="6" t="s">
        <v>156</v>
      </c>
      <c r="J49" s="6" t="s">
        <v>156</v>
      </c>
      <c r="K49" s="12" t="s">
        <v>203</v>
      </c>
      <c r="L49" s="12"/>
      <c r="M49" s="12" t="s">
        <v>621</v>
      </c>
      <c r="N49" s="13" t="s">
        <v>642</v>
      </c>
      <c r="O49" s="10" t="s">
        <v>392</v>
      </c>
      <c r="P49" s="10" t="s">
        <v>392</v>
      </c>
      <c r="Q49" s="12" t="s">
        <v>575</v>
      </c>
      <c r="R49" s="34">
        <v>1000000</v>
      </c>
    </row>
    <row r="50" spans="1:18" s="37" customFormat="1" ht="131.25" customHeight="1" x14ac:dyDescent="0.25">
      <c r="A50" s="12" t="s">
        <v>550</v>
      </c>
      <c r="B50" s="12" t="s">
        <v>153</v>
      </c>
      <c r="C50" s="12" t="s">
        <v>191</v>
      </c>
      <c r="D50" s="12" t="s">
        <v>155</v>
      </c>
      <c r="E50" s="16" t="s">
        <v>551</v>
      </c>
      <c r="F50" s="12" t="s">
        <v>202</v>
      </c>
      <c r="G50" s="12" t="s">
        <v>552</v>
      </c>
      <c r="H50" s="12" t="s">
        <v>553</v>
      </c>
      <c r="I50" s="6" t="s">
        <v>156</v>
      </c>
      <c r="J50" s="6" t="s">
        <v>156</v>
      </c>
      <c r="K50" s="12" t="s">
        <v>203</v>
      </c>
      <c r="L50" s="35"/>
      <c r="M50" s="12" t="s">
        <v>621</v>
      </c>
      <c r="N50" s="13" t="s">
        <v>642</v>
      </c>
      <c r="O50" s="13" t="s">
        <v>392</v>
      </c>
      <c r="P50" s="13" t="s">
        <v>392</v>
      </c>
      <c r="Q50" s="12" t="s">
        <v>575</v>
      </c>
      <c r="R50" s="34">
        <v>1500000</v>
      </c>
    </row>
    <row r="51" spans="1:18" s="37" customFormat="1" ht="153.75" customHeight="1" x14ac:dyDescent="0.25">
      <c r="A51" s="12" t="s">
        <v>550</v>
      </c>
      <c r="B51" s="12" t="s">
        <v>153</v>
      </c>
      <c r="C51" s="12" t="s">
        <v>191</v>
      </c>
      <c r="D51" s="12" t="s">
        <v>155</v>
      </c>
      <c r="E51" s="16" t="s">
        <v>554</v>
      </c>
      <c r="F51" s="12" t="s">
        <v>202</v>
      </c>
      <c r="G51" s="12" t="s">
        <v>552</v>
      </c>
      <c r="H51" s="12" t="s">
        <v>555</v>
      </c>
      <c r="I51" s="6" t="s">
        <v>156</v>
      </c>
      <c r="J51" s="6" t="s">
        <v>156</v>
      </c>
      <c r="K51" s="12" t="s">
        <v>203</v>
      </c>
      <c r="L51" s="35"/>
      <c r="M51" s="12" t="s">
        <v>621</v>
      </c>
      <c r="N51" s="13" t="s">
        <v>642</v>
      </c>
      <c r="O51" s="13" t="s">
        <v>392</v>
      </c>
      <c r="P51" s="13" t="s">
        <v>392</v>
      </c>
      <c r="Q51" s="12" t="s">
        <v>575</v>
      </c>
      <c r="R51" s="34">
        <v>1000000</v>
      </c>
    </row>
    <row r="52" spans="1:18" s="37" customFormat="1" ht="118.5" customHeight="1" x14ac:dyDescent="0.25">
      <c r="A52" s="12" t="s">
        <v>550</v>
      </c>
      <c r="B52" s="12" t="s">
        <v>153</v>
      </c>
      <c r="C52" s="12" t="s">
        <v>191</v>
      </c>
      <c r="D52" s="12" t="s">
        <v>155</v>
      </c>
      <c r="E52" s="16" t="s">
        <v>556</v>
      </c>
      <c r="F52" s="12" t="s">
        <v>202</v>
      </c>
      <c r="G52" s="12" t="s">
        <v>557</v>
      </c>
      <c r="H52" s="12" t="s">
        <v>558</v>
      </c>
      <c r="I52" s="6" t="s">
        <v>156</v>
      </c>
      <c r="J52" s="6" t="s">
        <v>156</v>
      </c>
      <c r="K52" s="12" t="s">
        <v>203</v>
      </c>
      <c r="L52" s="35"/>
      <c r="M52" s="12" t="s">
        <v>621</v>
      </c>
      <c r="N52" s="13" t="s">
        <v>642</v>
      </c>
      <c r="O52" s="13" t="s">
        <v>392</v>
      </c>
      <c r="P52" s="13" t="s">
        <v>392</v>
      </c>
      <c r="Q52" s="12" t="s">
        <v>575</v>
      </c>
      <c r="R52" s="34">
        <v>1500000</v>
      </c>
    </row>
    <row r="53" spans="1:18" s="37" customFormat="1" ht="197.25" customHeight="1" x14ac:dyDescent="0.25">
      <c r="A53" s="12" t="s">
        <v>559</v>
      </c>
      <c r="B53" s="12" t="s">
        <v>153</v>
      </c>
      <c r="C53" s="12" t="s">
        <v>191</v>
      </c>
      <c r="D53" s="12" t="s">
        <v>155</v>
      </c>
      <c r="E53" s="16" t="s">
        <v>560</v>
      </c>
      <c r="F53" s="12" t="s">
        <v>202</v>
      </c>
      <c r="G53" s="12" t="s">
        <v>561</v>
      </c>
      <c r="H53" s="12" t="s">
        <v>562</v>
      </c>
      <c r="I53" s="6" t="s">
        <v>156</v>
      </c>
      <c r="J53" s="6" t="s">
        <v>156</v>
      </c>
      <c r="K53" s="12" t="s">
        <v>203</v>
      </c>
      <c r="L53" s="35"/>
      <c r="M53" s="12" t="s">
        <v>621</v>
      </c>
      <c r="N53" s="13" t="s">
        <v>642</v>
      </c>
      <c r="O53" s="13" t="s">
        <v>392</v>
      </c>
      <c r="P53" s="13" t="s">
        <v>392</v>
      </c>
      <c r="Q53" s="12" t="s">
        <v>575</v>
      </c>
      <c r="R53" s="34">
        <v>500000</v>
      </c>
    </row>
    <row r="54" spans="1:18" s="37" customFormat="1" ht="133.5" customHeight="1" x14ac:dyDescent="0.25">
      <c r="A54" s="12" t="s">
        <v>563</v>
      </c>
      <c r="B54" s="12" t="s">
        <v>153</v>
      </c>
      <c r="C54" s="12" t="s">
        <v>193</v>
      </c>
      <c r="D54" s="12" t="s">
        <v>155</v>
      </c>
      <c r="E54" s="16" t="s">
        <v>564</v>
      </c>
      <c r="F54" s="12" t="s">
        <v>202</v>
      </c>
      <c r="G54" s="12" t="s">
        <v>565</v>
      </c>
      <c r="H54" s="12" t="s">
        <v>566</v>
      </c>
      <c r="I54" s="6" t="s">
        <v>156</v>
      </c>
      <c r="J54" s="6" t="s">
        <v>156</v>
      </c>
      <c r="K54" s="12" t="s">
        <v>203</v>
      </c>
      <c r="L54" s="35"/>
      <c r="M54" s="12" t="s">
        <v>621</v>
      </c>
      <c r="N54" s="13" t="s">
        <v>642</v>
      </c>
      <c r="O54" s="13" t="s">
        <v>392</v>
      </c>
      <c r="P54" s="13" t="s">
        <v>392</v>
      </c>
      <c r="Q54" s="12" t="s">
        <v>575</v>
      </c>
      <c r="R54" s="34">
        <v>1200000</v>
      </c>
    </row>
    <row r="55" spans="1:18" s="37" customFormat="1" ht="96" customHeight="1" x14ac:dyDescent="0.25">
      <c r="A55" s="12" t="s">
        <v>567</v>
      </c>
      <c r="B55" s="12" t="s">
        <v>153</v>
      </c>
      <c r="C55" s="12" t="s">
        <v>191</v>
      </c>
      <c r="D55" s="12" t="s">
        <v>155</v>
      </c>
      <c r="E55" s="16" t="s">
        <v>568</v>
      </c>
      <c r="F55" s="12" t="s">
        <v>202</v>
      </c>
      <c r="G55" s="12" t="s">
        <v>569</v>
      </c>
      <c r="H55" s="12" t="s">
        <v>570</v>
      </c>
      <c r="I55" s="12" t="s">
        <v>576</v>
      </c>
      <c r="J55" s="12" t="s">
        <v>577</v>
      </c>
      <c r="K55" s="12" t="s">
        <v>203</v>
      </c>
      <c r="L55" s="35" t="s">
        <v>578</v>
      </c>
      <c r="M55" s="12" t="s">
        <v>621</v>
      </c>
      <c r="N55" s="13" t="s">
        <v>642</v>
      </c>
      <c r="O55" s="13" t="s">
        <v>392</v>
      </c>
      <c r="P55" s="13" t="s">
        <v>392</v>
      </c>
      <c r="Q55" s="12" t="s">
        <v>575</v>
      </c>
      <c r="R55" s="34">
        <v>1600000</v>
      </c>
    </row>
    <row r="56" spans="1:18" s="37" customFormat="1" ht="96" customHeight="1" x14ac:dyDescent="0.25">
      <c r="A56" s="12" t="s">
        <v>571</v>
      </c>
      <c r="B56" s="12" t="s">
        <v>153</v>
      </c>
      <c r="C56" s="12" t="s">
        <v>193</v>
      </c>
      <c r="D56" s="12" t="s">
        <v>155</v>
      </c>
      <c r="E56" s="16" t="s">
        <v>572</v>
      </c>
      <c r="F56" s="12" t="s">
        <v>202</v>
      </c>
      <c r="G56" s="12" t="s">
        <v>573</v>
      </c>
      <c r="H56" s="12" t="s">
        <v>574</v>
      </c>
      <c r="I56" s="12" t="s">
        <v>472</v>
      </c>
      <c r="J56" s="12" t="s">
        <v>473</v>
      </c>
      <c r="K56" s="12" t="s">
        <v>203</v>
      </c>
      <c r="L56" s="35" t="s">
        <v>579</v>
      </c>
      <c r="M56" s="12" t="s">
        <v>621</v>
      </c>
      <c r="N56" s="13" t="s">
        <v>642</v>
      </c>
      <c r="O56" s="13" t="s">
        <v>392</v>
      </c>
      <c r="P56" s="13" t="s">
        <v>392</v>
      </c>
      <c r="Q56" s="12" t="s">
        <v>575</v>
      </c>
      <c r="R56" s="34">
        <v>1000000</v>
      </c>
    </row>
    <row r="57" spans="1:18" ht="109.5" customHeight="1" x14ac:dyDescent="0.25">
      <c r="A57" s="9" t="s">
        <v>354</v>
      </c>
      <c r="B57" s="9" t="s">
        <v>197</v>
      </c>
      <c r="C57" s="9" t="s">
        <v>155</v>
      </c>
      <c r="D57" s="9" t="s">
        <v>155</v>
      </c>
      <c r="E57" s="26" t="s">
        <v>341</v>
      </c>
      <c r="F57" s="9" t="s">
        <v>311</v>
      </c>
      <c r="G57" s="9" t="s">
        <v>312</v>
      </c>
      <c r="H57" s="9" t="s">
        <v>313</v>
      </c>
      <c r="I57" s="9" t="s">
        <v>314</v>
      </c>
      <c r="J57" s="9" t="s">
        <v>314</v>
      </c>
      <c r="K57" s="12" t="s">
        <v>203</v>
      </c>
      <c r="L57" s="35" t="s">
        <v>315</v>
      </c>
      <c r="M57" s="12" t="s">
        <v>621</v>
      </c>
      <c r="N57" s="13" t="s">
        <v>534</v>
      </c>
      <c r="O57" s="13" t="s">
        <v>392</v>
      </c>
      <c r="P57" s="13" t="s">
        <v>392</v>
      </c>
      <c r="Q57" s="12" t="s">
        <v>526</v>
      </c>
      <c r="R57" s="34">
        <v>2400000</v>
      </c>
    </row>
    <row r="58" spans="1:18" ht="284.25" customHeight="1" x14ac:dyDescent="0.25">
      <c r="A58" s="9" t="s">
        <v>355</v>
      </c>
      <c r="B58" s="9" t="s">
        <v>153</v>
      </c>
      <c r="C58" s="9" t="s">
        <v>154</v>
      </c>
      <c r="D58" s="9" t="s">
        <v>155</v>
      </c>
      <c r="E58" s="26" t="s">
        <v>342</v>
      </c>
      <c r="F58" s="9" t="s">
        <v>316</v>
      </c>
      <c r="G58" s="9" t="s">
        <v>317</v>
      </c>
      <c r="H58" s="9" t="s">
        <v>318</v>
      </c>
      <c r="I58" s="9" t="s">
        <v>319</v>
      </c>
      <c r="J58" s="9" t="s">
        <v>319</v>
      </c>
      <c r="K58" s="12" t="s">
        <v>203</v>
      </c>
      <c r="L58" s="35" t="s">
        <v>318</v>
      </c>
      <c r="M58" s="12" t="s">
        <v>621</v>
      </c>
      <c r="N58" s="13" t="s">
        <v>652</v>
      </c>
      <c r="O58" s="13" t="s">
        <v>535</v>
      </c>
      <c r="P58" s="13" t="s">
        <v>536</v>
      </c>
      <c r="Q58" s="12" t="s">
        <v>526</v>
      </c>
      <c r="R58" s="34">
        <v>1505665.91</v>
      </c>
    </row>
    <row r="59" spans="1:18" ht="68.45" customHeight="1" x14ac:dyDescent="0.25">
      <c r="A59" s="9" t="s">
        <v>356</v>
      </c>
      <c r="B59" s="9" t="s">
        <v>153</v>
      </c>
      <c r="C59" s="9" t="s">
        <v>193</v>
      </c>
      <c r="D59" s="9" t="s">
        <v>155</v>
      </c>
      <c r="E59" s="26" t="s">
        <v>343</v>
      </c>
      <c r="F59" s="9" t="s">
        <v>320</v>
      </c>
      <c r="G59" s="9" t="s">
        <v>321</v>
      </c>
      <c r="H59" s="9" t="s">
        <v>322</v>
      </c>
      <c r="I59" s="9" t="s">
        <v>323</v>
      </c>
      <c r="J59" s="9" t="s">
        <v>323</v>
      </c>
      <c r="K59" s="12" t="s">
        <v>203</v>
      </c>
      <c r="L59" s="35" t="s">
        <v>324</v>
      </c>
      <c r="M59" s="12" t="s">
        <v>621</v>
      </c>
      <c r="N59" s="13" t="s">
        <v>324</v>
      </c>
      <c r="O59" s="13" t="s">
        <v>655</v>
      </c>
      <c r="P59" s="13" t="s">
        <v>656</v>
      </c>
      <c r="Q59" s="12" t="s">
        <v>526</v>
      </c>
      <c r="R59" s="34">
        <v>520000</v>
      </c>
    </row>
    <row r="60" spans="1:18" ht="231" customHeight="1" x14ac:dyDescent="0.25">
      <c r="A60" s="9" t="s">
        <v>357</v>
      </c>
      <c r="B60" s="9" t="s">
        <v>153</v>
      </c>
      <c r="C60" s="9" t="s">
        <v>193</v>
      </c>
      <c r="D60" s="9" t="s">
        <v>155</v>
      </c>
      <c r="E60" s="26" t="s">
        <v>344</v>
      </c>
      <c r="F60" s="9" t="s">
        <v>296</v>
      </c>
      <c r="G60" s="9" t="s">
        <v>325</v>
      </c>
      <c r="H60" s="9" t="s">
        <v>326</v>
      </c>
      <c r="I60" s="9" t="s">
        <v>467</v>
      </c>
      <c r="J60" s="9" t="s">
        <v>468</v>
      </c>
      <c r="K60" s="12" t="s">
        <v>203</v>
      </c>
      <c r="L60" s="35" t="s">
        <v>326</v>
      </c>
      <c r="M60" s="12" t="s">
        <v>621</v>
      </c>
      <c r="N60" s="13" t="s">
        <v>653</v>
      </c>
      <c r="O60" s="13" t="s">
        <v>654</v>
      </c>
      <c r="P60" s="13" t="s">
        <v>657</v>
      </c>
      <c r="Q60" s="12" t="s">
        <v>526</v>
      </c>
      <c r="R60" s="34">
        <v>677225.77</v>
      </c>
    </row>
    <row r="61" spans="1:18" ht="153" customHeight="1" x14ac:dyDescent="0.25">
      <c r="A61" s="9" t="s">
        <v>358</v>
      </c>
      <c r="B61" s="9" t="s">
        <v>153</v>
      </c>
      <c r="C61" s="9" t="s">
        <v>190</v>
      </c>
      <c r="D61" s="9" t="s">
        <v>155</v>
      </c>
      <c r="E61" s="26" t="s">
        <v>345</v>
      </c>
      <c r="F61" s="9" t="s">
        <v>232</v>
      </c>
      <c r="G61" s="9" t="s">
        <v>293</v>
      </c>
      <c r="H61" s="9" t="s">
        <v>294</v>
      </c>
      <c r="I61" s="9" t="s">
        <v>327</v>
      </c>
      <c r="J61" s="9" t="s">
        <v>327</v>
      </c>
      <c r="K61" s="12" t="s">
        <v>203</v>
      </c>
      <c r="L61" s="35" t="s">
        <v>294</v>
      </c>
      <c r="M61" s="12" t="s">
        <v>621</v>
      </c>
      <c r="N61" s="13" t="s">
        <v>658</v>
      </c>
      <c r="O61" s="13" t="s">
        <v>659</v>
      </c>
      <c r="P61" s="13" t="s">
        <v>660</v>
      </c>
      <c r="Q61" s="12" t="s">
        <v>526</v>
      </c>
      <c r="R61" s="34">
        <v>1967108.32</v>
      </c>
    </row>
    <row r="62" spans="1:18" ht="81.75" customHeight="1" x14ac:dyDescent="0.25">
      <c r="A62" s="9" t="s">
        <v>359</v>
      </c>
      <c r="B62" s="9" t="s">
        <v>153</v>
      </c>
      <c r="C62" s="9" t="s">
        <v>191</v>
      </c>
      <c r="D62" s="9" t="s">
        <v>155</v>
      </c>
      <c r="E62" s="26" t="s">
        <v>346</v>
      </c>
      <c r="F62" s="9" t="s">
        <v>328</v>
      </c>
      <c r="G62" s="9" t="s">
        <v>329</v>
      </c>
      <c r="H62" s="9" t="s">
        <v>330</v>
      </c>
      <c r="I62" s="9" t="s">
        <v>331</v>
      </c>
      <c r="J62" s="9" t="s">
        <v>331</v>
      </c>
      <c r="K62" s="12" t="s">
        <v>203</v>
      </c>
      <c r="L62" s="9" t="s">
        <v>330</v>
      </c>
      <c r="M62" s="12" t="s">
        <v>621</v>
      </c>
      <c r="N62" s="10" t="s">
        <v>537</v>
      </c>
      <c r="O62" s="13" t="s">
        <v>538</v>
      </c>
      <c r="P62" s="13" t="s">
        <v>539</v>
      </c>
      <c r="Q62" s="12" t="s">
        <v>526</v>
      </c>
      <c r="R62" s="34">
        <v>700000</v>
      </c>
    </row>
    <row r="63" spans="1:18" ht="182.25" customHeight="1" x14ac:dyDescent="0.25">
      <c r="A63" s="9" t="s">
        <v>360</v>
      </c>
      <c r="B63" s="9" t="s">
        <v>153</v>
      </c>
      <c r="C63" s="9" t="s">
        <v>191</v>
      </c>
      <c r="D63" s="9" t="s">
        <v>155</v>
      </c>
      <c r="E63" s="26" t="s">
        <v>347</v>
      </c>
      <c r="F63" s="9" t="s">
        <v>332</v>
      </c>
      <c r="G63" s="9" t="s">
        <v>333</v>
      </c>
      <c r="H63" s="9" t="s">
        <v>334</v>
      </c>
      <c r="I63" s="9" t="s">
        <v>335</v>
      </c>
      <c r="J63" s="9" t="s">
        <v>335</v>
      </c>
      <c r="K63" s="12" t="s">
        <v>203</v>
      </c>
      <c r="L63" s="35" t="s">
        <v>336</v>
      </c>
      <c r="M63" s="12" t="s">
        <v>621</v>
      </c>
      <c r="N63" s="13" t="s">
        <v>540</v>
      </c>
      <c r="O63" s="13" t="s">
        <v>541</v>
      </c>
      <c r="P63" s="13" t="s">
        <v>542</v>
      </c>
      <c r="Q63" s="12" t="s">
        <v>526</v>
      </c>
      <c r="R63" s="34">
        <v>260000</v>
      </c>
    </row>
    <row r="64" spans="1:18" ht="112.5" customHeight="1" x14ac:dyDescent="0.25">
      <c r="A64" s="9" t="s">
        <v>361</v>
      </c>
      <c r="B64" s="9" t="s">
        <v>153</v>
      </c>
      <c r="C64" s="9" t="s">
        <v>191</v>
      </c>
      <c r="D64" s="9" t="s">
        <v>155</v>
      </c>
      <c r="E64" s="26" t="s">
        <v>348</v>
      </c>
      <c r="F64" s="9" t="s">
        <v>194</v>
      </c>
      <c r="G64" s="9" t="s">
        <v>337</v>
      </c>
      <c r="H64" s="9" t="s">
        <v>338</v>
      </c>
      <c r="I64" s="9" t="s">
        <v>469</v>
      </c>
      <c r="J64" s="9" t="s">
        <v>470</v>
      </c>
      <c r="K64" s="9" t="s">
        <v>338</v>
      </c>
      <c r="L64" s="9" t="s">
        <v>156</v>
      </c>
      <c r="M64" s="9" t="s">
        <v>513</v>
      </c>
      <c r="N64" s="10" t="s">
        <v>543</v>
      </c>
      <c r="O64" s="10" t="s">
        <v>544</v>
      </c>
      <c r="P64" s="10" t="s">
        <v>544</v>
      </c>
      <c r="Q64" s="12" t="s">
        <v>545</v>
      </c>
      <c r="R64" s="34">
        <v>70000</v>
      </c>
    </row>
    <row r="65" spans="1:18" x14ac:dyDescent="0.25">
      <c r="A65" s="5" t="s">
        <v>61</v>
      </c>
      <c r="B65" s="5"/>
      <c r="C65" s="5"/>
      <c r="D65" s="5"/>
      <c r="E65" s="5"/>
      <c r="F65" s="5"/>
      <c r="G65" s="5"/>
      <c r="H65" s="5"/>
      <c r="I65" s="5"/>
      <c r="J65" s="5"/>
      <c r="K65" s="5"/>
      <c r="L65" s="5"/>
      <c r="M65" s="5"/>
      <c r="N65" s="5"/>
      <c r="O65" s="5"/>
      <c r="P65" s="5"/>
      <c r="Q65" s="5"/>
      <c r="R65" s="5"/>
    </row>
    <row r="66" spans="1:18" ht="123.75" customHeight="1" x14ac:dyDescent="0.25">
      <c r="A66" s="9" t="s">
        <v>159</v>
      </c>
      <c r="B66" s="9" t="s">
        <v>160</v>
      </c>
      <c r="C66" s="9" t="s">
        <v>161</v>
      </c>
      <c r="D66" s="9" t="s">
        <v>162</v>
      </c>
      <c r="E66" s="26" t="s">
        <v>62</v>
      </c>
      <c r="F66" s="9" t="s">
        <v>63</v>
      </c>
      <c r="G66" s="9" t="s">
        <v>64</v>
      </c>
      <c r="H66" s="9" t="s">
        <v>65</v>
      </c>
      <c r="I66" s="9" t="s">
        <v>203</v>
      </c>
      <c r="J66" s="9" t="s">
        <v>474</v>
      </c>
      <c r="K66" s="9" t="s">
        <v>203</v>
      </c>
      <c r="L66" s="9" t="s">
        <v>369</v>
      </c>
      <c r="M66" s="12" t="s">
        <v>621</v>
      </c>
      <c r="N66" s="13" t="s">
        <v>661</v>
      </c>
      <c r="O66" s="13" t="s">
        <v>662</v>
      </c>
      <c r="P66" s="13" t="s">
        <v>663</v>
      </c>
      <c r="Q66" s="9" t="s">
        <v>259</v>
      </c>
      <c r="R66" s="30">
        <v>19424125</v>
      </c>
    </row>
    <row r="67" spans="1:18" ht="105.75" customHeight="1" x14ac:dyDescent="0.25">
      <c r="A67" s="9" t="s">
        <v>163</v>
      </c>
      <c r="B67" s="9" t="s">
        <v>160</v>
      </c>
      <c r="C67" s="9" t="s">
        <v>164</v>
      </c>
      <c r="D67" s="9" t="s">
        <v>162</v>
      </c>
      <c r="E67" s="26" t="s">
        <v>62</v>
      </c>
      <c r="F67" s="9" t="s">
        <v>63</v>
      </c>
      <c r="G67" s="9" t="s">
        <v>64</v>
      </c>
      <c r="H67" s="9" t="s">
        <v>66</v>
      </c>
      <c r="I67" s="9" t="s">
        <v>203</v>
      </c>
      <c r="J67" s="9" t="s">
        <v>475</v>
      </c>
      <c r="K67" s="9" t="s">
        <v>203</v>
      </c>
      <c r="L67" s="9" t="s">
        <v>370</v>
      </c>
      <c r="M67" s="12" t="s">
        <v>621</v>
      </c>
      <c r="N67" s="13" t="s">
        <v>661</v>
      </c>
      <c r="O67" s="13" t="s">
        <v>662</v>
      </c>
      <c r="P67" s="13" t="s">
        <v>663</v>
      </c>
      <c r="Q67" s="9" t="s">
        <v>259</v>
      </c>
      <c r="R67" s="30">
        <v>20476512</v>
      </c>
    </row>
    <row r="68" spans="1:18" ht="156.75" customHeight="1" x14ac:dyDescent="0.25">
      <c r="A68" s="9" t="s">
        <v>234</v>
      </c>
      <c r="B68" s="9" t="s">
        <v>165</v>
      </c>
      <c r="C68" s="9" t="s">
        <v>166</v>
      </c>
      <c r="D68" s="9" t="s">
        <v>167</v>
      </c>
      <c r="E68" s="26" t="s">
        <v>67</v>
      </c>
      <c r="F68" s="9" t="s">
        <v>235</v>
      </c>
      <c r="G68" s="9" t="s">
        <v>271</v>
      </c>
      <c r="H68" s="9" t="s">
        <v>499</v>
      </c>
      <c r="I68" s="9" t="s">
        <v>476</v>
      </c>
      <c r="J68" s="9" t="s">
        <v>477</v>
      </c>
      <c r="K68" s="9" t="s">
        <v>203</v>
      </c>
      <c r="L68" s="35" t="s">
        <v>500</v>
      </c>
      <c r="M68" s="12" t="s">
        <v>621</v>
      </c>
      <c r="N68" s="13" t="s">
        <v>665</v>
      </c>
      <c r="O68" s="13" t="s">
        <v>505</v>
      </c>
      <c r="P68" s="13" t="s">
        <v>664</v>
      </c>
      <c r="Q68" s="9" t="s">
        <v>259</v>
      </c>
      <c r="R68" s="30">
        <v>6816418</v>
      </c>
    </row>
    <row r="69" spans="1:18" ht="187.5" customHeight="1" x14ac:dyDescent="0.25">
      <c r="A69" s="9" t="s">
        <v>236</v>
      </c>
      <c r="B69" s="9" t="s">
        <v>88</v>
      </c>
      <c r="C69" s="9" t="s">
        <v>168</v>
      </c>
      <c r="D69" s="9" t="s">
        <v>169</v>
      </c>
      <c r="E69" s="26" t="s">
        <v>222</v>
      </c>
      <c r="F69" s="9" t="s">
        <v>237</v>
      </c>
      <c r="G69" s="9" t="s">
        <v>409</v>
      </c>
      <c r="H69" s="9" t="s">
        <v>371</v>
      </c>
      <c r="I69" s="9" t="s">
        <v>478</v>
      </c>
      <c r="J69" s="9" t="s">
        <v>479</v>
      </c>
      <c r="K69" s="9" t="s">
        <v>203</v>
      </c>
      <c r="L69" s="35" t="s">
        <v>371</v>
      </c>
      <c r="M69" s="12" t="s">
        <v>621</v>
      </c>
      <c r="N69" s="13" t="s">
        <v>506</v>
      </c>
      <c r="O69" s="13" t="s">
        <v>507</v>
      </c>
      <c r="P69" s="13" t="s">
        <v>508</v>
      </c>
      <c r="Q69" s="9" t="s">
        <v>259</v>
      </c>
      <c r="R69" s="30">
        <v>3000000</v>
      </c>
    </row>
    <row r="70" spans="1:18" ht="123.75" customHeight="1" x14ac:dyDescent="0.25">
      <c r="A70" s="9" t="s">
        <v>170</v>
      </c>
      <c r="B70" s="9" t="s">
        <v>160</v>
      </c>
      <c r="C70" s="9" t="s">
        <v>171</v>
      </c>
      <c r="D70" s="9" t="s">
        <v>162</v>
      </c>
      <c r="E70" s="26" t="s">
        <v>68</v>
      </c>
      <c r="F70" s="9" t="s">
        <v>63</v>
      </c>
      <c r="G70" s="9" t="s">
        <v>64</v>
      </c>
      <c r="H70" s="9" t="s">
        <v>69</v>
      </c>
      <c r="I70" s="9" t="s">
        <v>203</v>
      </c>
      <c r="J70" s="9" t="s">
        <v>480</v>
      </c>
      <c r="K70" s="9" t="s">
        <v>203</v>
      </c>
      <c r="L70" s="9" t="s">
        <v>372</v>
      </c>
      <c r="M70" s="12" t="s">
        <v>621</v>
      </c>
      <c r="N70" s="13" t="s">
        <v>661</v>
      </c>
      <c r="O70" s="13" t="s">
        <v>662</v>
      </c>
      <c r="P70" s="13" t="s">
        <v>663</v>
      </c>
      <c r="Q70" s="9" t="s">
        <v>259</v>
      </c>
      <c r="R70" s="30">
        <v>33807437.25</v>
      </c>
    </row>
    <row r="71" spans="1:18" ht="124.5" customHeight="1" x14ac:dyDescent="0.25">
      <c r="A71" s="9" t="s">
        <v>238</v>
      </c>
      <c r="B71" s="9" t="s">
        <v>172</v>
      </c>
      <c r="C71" s="9" t="s">
        <v>173</v>
      </c>
      <c r="D71" s="9" t="s">
        <v>174</v>
      </c>
      <c r="E71" s="26" t="s">
        <v>70</v>
      </c>
      <c r="F71" s="9" t="s">
        <v>242</v>
      </c>
      <c r="G71" s="9" t="s">
        <v>410</v>
      </c>
      <c r="H71" s="9" t="s">
        <v>670</v>
      </c>
      <c r="I71" s="9" t="s">
        <v>481</v>
      </c>
      <c r="J71" s="9" t="s">
        <v>482</v>
      </c>
      <c r="K71" s="12" t="s">
        <v>669</v>
      </c>
      <c r="L71" s="12" t="s">
        <v>373</v>
      </c>
      <c r="M71" s="12" t="s">
        <v>509</v>
      </c>
      <c r="N71" s="13" t="s">
        <v>667</v>
      </c>
      <c r="O71" s="13" t="s">
        <v>510</v>
      </c>
      <c r="P71" s="13" t="s">
        <v>666</v>
      </c>
      <c r="Q71" s="9" t="s">
        <v>259</v>
      </c>
      <c r="R71" s="32">
        <v>21565517.120000001</v>
      </c>
    </row>
    <row r="72" spans="1:18" ht="199.5" customHeight="1" x14ac:dyDescent="0.25">
      <c r="A72" s="9" t="s">
        <v>239</v>
      </c>
      <c r="B72" s="9" t="s">
        <v>165</v>
      </c>
      <c r="C72" s="9" t="s">
        <v>175</v>
      </c>
      <c r="D72" s="9" t="s">
        <v>176</v>
      </c>
      <c r="E72" s="26" t="s">
        <v>71</v>
      </c>
      <c r="F72" s="9" t="s">
        <v>243</v>
      </c>
      <c r="G72" s="9" t="s">
        <v>374</v>
      </c>
      <c r="H72" s="9" t="s">
        <v>375</v>
      </c>
      <c r="I72" s="9" t="s">
        <v>483</v>
      </c>
      <c r="J72" s="9" t="s">
        <v>484</v>
      </c>
      <c r="K72" s="9" t="s">
        <v>203</v>
      </c>
      <c r="L72" s="35" t="s">
        <v>376</v>
      </c>
      <c r="M72" s="12" t="s">
        <v>621</v>
      </c>
      <c r="N72" s="13" t="s">
        <v>668</v>
      </c>
      <c r="O72" s="13" t="s">
        <v>511</v>
      </c>
      <c r="P72" s="13" t="s">
        <v>512</v>
      </c>
      <c r="Q72" s="9" t="s">
        <v>259</v>
      </c>
      <c r="R72" s="32">
        <v>9590358.5</v>
      </c>
    </row>
    <row r="73" spans="1:18" ht="101.25" customHeight="1" x14ac:dyDescent="0.25">
      <c r="A73" s="9" t="s">
        <v>240</v>
      </c>
      <c r="B73" s="9" t="s">
        <v>165</v>
      </c>
      <c r="C73" s="9" t="s">
        <v>177</v>
      </c>
      <c r="D73" s="9" t="s">
        <v>178</v>
      </c>
      <c r="E73" s="26" t="s">
        <v>179</v>
      </c>
      <c r="F73" s="9" t="s">
        <v>244</v>
      </c>
      <c r="G73" s="9" t="s">
        <v>410</v>
      </c>
      <c r="H73" s="9" t="s">
        <v>377</v>
      </c>
      <c r="I73" s="9" t="s">
        <v>485</v>
      </c>
      <c r="J73" s="9" t="s">
        <v>486</v>
      </c>
      <c r="K73" s="9" t="s">
        <v>203</v>
      </c>
      <c r="L73" s="35" t="s">
        <v>203</v>
      </c>
      <c r="M73" s="12" t="s">
        <v>621</v>
      </c>
      <c r="N73" s="13" t="s">
        <v>514</v>
      </c>
      <c r="O73" s="13" t="s">
        <v>515</v>
      </c>
      <c r="P73" s="13" t="s">
        <v>516</v>
      </c>
      <c r="Q73" s="9" t="s">
        <v>259</v>
      </c>
      <c r="R73" s="32">
        <v>13500000</v>
      </c>
    </row>
    <row r="74" spans="1:18" ht="150" x14ac:dyDescent="0.25">
      <c r="A74" s="9" t="s">
        <v>241</v>
      </c>
      <c r="B74" s="9" t="s">
        <v>165</v>
      </c>
      <c r="C74" s="9" t="s">
        <v>180</v>
      </c>
      <c r="D74" s="9" t="s">
        <v>181</v>
      </c>
      <c r="E74" s="26" t="s">
        <v>72</v>
      </c>
      <c r="F74" s="9" t="s">
        <v>244</v>
      </c>
      <c r="G74" s="9" t="s">
        <v>411</v>
      </c>
      <c r="H74" s="9" t="s">
        <v>378</v>
      </c>
      <c r="I74" s="9" t="s">
        <v>485</v>
      </c>
      <c r="J74" s="9" t="s">
        <v>486</v>
      </c>
      <c r="K74" s="12" t="s">
        <v>379</v>
      </c>
      <c r="L74" s="35" t="s">
        <v>203</v>
      </c>
      <c r="M74" s="12" t="s">
        <v>504</v>
      </c>
      <c r="N74" s="13" t="s">
        <v>671</v>
      </c>
      <c r="O74" s="13" t="s">
        <v>517</v>
      </c>
      <c r="P74" s="13" t="s">
        <v>518</v>
      </c>
      <c r="Q74" s="9" t="s">
        <v>259</v>
      </c>
      <c r="R74" s="30">
        <v>6721314.7199999997</v>
      </c>
    </row>
    <row r="75" spans="1:18" ht="99.75" customHeight="1" x14ac:dyDescent="0.25">
      <c r="A75" s="9" t="s">
        <v>223</v>
      </c>
      <c r="B75" s="9" t="s">
        <v>160</v>
      </c>
      <c r="C75" s="9" t="s">
        <v>182</v>
      </c>
      <c r="D75" s="9" t="s">
        <v>162</v>
      </c>
      <c r="E75" s="26" t="s">
        <v>68</v>
      </c>
      <c r="F75" s="9" t="s">
        <v>63</v>
      </c>
      <c r="G75" s="9" t="s">
        <v>64</v>
      </c>
      <c r="H75" s="9" t="s">
        <v>73</v>
      </c>
      <c r="I75" s="9" t="s">
        <v>203</v>
      </c>
      <c r="J75" s="9" t="s">
        <v>487</v>
      </c>
      <c r="K75" s="9" t="s">
        <v>203</v>
      </c>
      <c r="L75" s="9" t="s">
        <v>380</v>
      </c>
      <c r="M75" s="12" t="s">
        <v>621</v>
      </c>
      <c r="N75" s="13" t="s">
        <v>661</v>
      </c>
      <c r="O75" s="13" t="s">
        <v>662</v>
      </c>
      <c r="P75" s="13" t="s">
        <v>663</v>
      </c>
      <c r="Q75" s="9" t="s">
        <v>259</v>
      </c>
      <c r="R75" s="30">
        <v>11894616.960000001</v>
      </c>
    </row>
    <row r="76" spans="1:18" ht="217.5" customHeight="1" x14ac:dyDescent="0.25">
      <c r="A76" s="9" t="s">
        <v>245</v>
      </c>
      <c r="B76" s="9" t="s">
        <v>183</v>
      </c>
      <c r="C76" s="9" t="s">
        <v>184</v>
      </c>
      <c r="D76" s="9" t="s">
        <v>185</v>
      </c>
      <c r="E76" s="26" t="s">
        <v>246</v>
      </c>
      <c r="F76" s="9" t="s">
        <v>189</v>
      </c>
      <c r="G76" s="9" t="s">
        <v>412</v>
      </c>
      <c r="H76" s="9" t="s">
        <v>381</v>
      </c>
      <c r="I76" s="9" t="s">
        <v>488</v>
      </c>
      <c r="J76" s="9" t="s">
        <v>489</v>
      </c>
      <c r="K76" s="9" t="s">
        <v>203</v>
      </c>
      <c r="L76" s="35" t="s">
        <v>382</v>
      </c>
      <c r="M76" s="12" t="s">
        <v>621</v>
      </c>
      <c r="N76" s="13" t="s">
        <v>672</v>
      </c>
      <c r="O76" s="13" t="s">
        <v>673</v>
      </c>
      <c r="P76" s="13" t="s">
        <v>674</v>
      </c>
      <c r="Q76" s="9" t="s">
        <v>383</v>
      </c>
      <c r="R76" s="30">
        <v>9000000</v>
      </c>
    </row>
    <row r="77" spans="1:18" ht="186.75" customHeight="1" x14ac:dyDescent="0.25">
      <c r="A77" s="9" t="s">
        <v>247</v>
      </c>
      <c r="B77" s="9" t="s">
        <v>183</v>
      </c>
      <c r="C77" s="9" t="s">
        <v>186</v>
      </c>
      <c r="D77" s="9" t="s">
        <v>169</v>
      </c>
      <c r="E77" s="26" t="s">
        <v>74</v>
      </c>
      <c r="F77" s="9" t="s">
        <v>248</v>
      </c>
      <c r="G77" s="9" t="s">
        <v>413</v>
      </c>
      <c r="H77" s="9" t="s">
        <v>384</v>
      </c>
      <c r="I77" s="9" t="s">
        <v>490</v>
      </c>
      <c r="J77" s="9" t="s">
        <v>491</v>
      </c>
      <c r="K77" s="9" t="s">
        <v>385</v>
      </c>
      <c r="L77" s="9" t="s">
        <v>386</v>
      </c>
      <c r="M77" s="9" t="s">
        <v>504</v>
      </c>
      <c r="N77" s="10" t="s">
        <v>677</v>
      </c>
      <c r="O77" s="10" t="s">
        <v>675</v>
      </c>
      <c r="P77" s="10" t="s">
        <v>676</v>
      </c>
      <c r="Q77" s="9" t="s">
        <v>259</v>
      </c>
      <c r="R77" s="30">
        <v>15937980.32</v>
      </c>
    </row>
    <row r="78" spans="1:18" ht="138" customHeight="1" x14ac:dyDescent="0.25">
      <c r="A78" s="9" t="s">
        <v>224</v>
      </c>
      <c r="B78" s="9" t="s">
        <v>160</v>
      </c>
      <c r="C78" s="9" t="s">
        <v>187</v>
      </c>
      <c r="D78" s="9" t="s">
        <v>162</v>
      </c>
      <c r="E78" s="26" t="s">
        <v>68</v>
      </c>
      <c r="F78" s="9" t="s">
        <v>63</v>
      </c>
      <c r="G78" s="9" t="s">
        <v>64</v>
      </c>
      <c r="H78" s="9" t="s">
        <v>75</v>
      </c>
      <c r="I78" s="9" t="s">
        <v>156</v>
      </c>
      <c r="J78" s="9" t="s">
        <v>492</v>
      </c>
      <c r="K78" s="9" t="s">
        <v>156</v>
      </c>
      <c r="L78" s="9" t="s">
        <v>370</v>
      </c>
      <c r="M78" s="12" t="s">
        <v>621</v>
      </c>
      <c r="N78" s="13" t="s">
        <v>661</v>
      </c>
      <c r="O78" s="13" t="s">
        <v>662</v>
      </c>
      <c r="P78" s="13" t="s">
        <v>663</v>
      </c>
      <c r="Q78" s="9" t="s">
        <v>259</v>
      </c>
      <c r="R78" s="30">
        <v>29524641.100000001</v>
      </c>
    </row>
    <row r="79" spans="1:18" ht="137.25" customHeight="1" x14ac:dyDescent="0.25">
      <c r="A79" s="9" t="s">
        <v>249</v>
      </c>
      <c r="B79" s="9" t="s">
        <v>88</v>
      </c>
      <c r="C79" s="9" t="s">
        <v>76</v>
      </c>
      <c r="D79" s="9" t="s">
        <v>169</v>
      </c>
      <c r="E79" s="26" t="s">
        <v>76</v>
      </c>
      <c r="F79" s="9" t="s">
        <v>250</v>
      </c>
      <c r="G79" s="9" t="s">
        <v>387</v>
      </c>
      <c r="H79" s="9" t="s">
        <v>388</v>
      </c>
      <c r="I79" s="9" t="s">
        <v>493</v>
      </c>
      <c r="J79" s="9" t="s">
        <v>494</v>
      </c>
      <c r="K79" s="9" t="s">
        <v>156</v>
      </c>
      <c r="L79" s="35" t="s">
        <v>389</v>
      </c>
      <c r="M79" s="12" t="s">
        <v>621</v>
      </c>
      <c r="N79" s="13" t="s">
        <v>519</v>
      </c>
      <c r="O79" s="13" t="s">
        <v>520</v>
      </c>
      <c r="P79" s="13" t="s">
        <v>521</v>
      </c>
      <c r="Q79" s="9" t="s">
        <v>259</v>
      </c>
      <c r="R79" s="30">
        <v>18574560.960000001</v>
      </c>
    </row>
    <row r="80" spans="1:18" ht="114.75" customHeight="1" x14ac:dyDescent="0.25">
      <c r="A80" s="9" t="s">
        <v>251</v>
      </c>
      <c r="B80" s="9" t="s">
        <v>88</v>
      </c>
      <c r="C80" s="9" t="s">
        <v>188</v>
      </c>
      <c r="D80" s="9" t="s">
        <v>169</v>
      </c>
      <c r="E80" s="26" t="s">
        <v>77</v>
      </c>
      <c r="F80" s="9" t="s">
        <v>390</v>
      </c>
      <c r="G80" s="9" t="s">
        <v>422</v>
      </c>
      <c r="H80" s="9" t="s">
        <v>423</v>
      </c>
      <c r="I80" s="9" t="s">
        <v>424</v>
      </c>
      <c r="J80" s="9" t="s">
        <v>425</v>
      </c>
      <c r="K80" s="9" t="s">
        <v>426</v>
      </c>
      <c r="L80" s="9" t="s">
        <v>427</v>
      </c>
      <c r="M80" s="9" t="s">
        <v>504</v>
      </c>
      <c r="N80" s="9" t="s">
        <v>522</v>
      </c>
      <c r="O80" s="12" t="s">
        <v>678</v>
      </c>
      <c r="P80" s="12" t="s">
        <v>679</v>
      </c>
      <c r="Q80" s="9" t="s">
        <v>259</v>
      </c>
      <c r="R80" s="32">
        <v>198119026.18000001</v>
      </c>
    </row>
    <row r="81" spans="1:18" ht="132" customHeight="1" x14ac:dyDescent="0.25">
      <c r="A81" s="38" t="s">
        <v>398</v>
      </c>
      <c r="B81" s="38" t="s">
        <v>88</v>
      </c>
      <c r="C81" s="38" t="s">
        <v>188</v>
      </c>
      <c r="D81" s="38" t="s">
        <v>169</v>
      </c>
      <c r="E81" s="8" t="s">
        <v>391</v>
      </c>
      <c r="F81" s="6" t="s">
        <v>392</v>
      </c>
      <c r="G81" s="6" t="s">
        <v>399</v>
      </c>
      <c r="H81" s="6" t="s">
        <v>400</v>
      </c>
      <c r="I81" s="6" t="s">
        <v>401</v>
      </c>
      <c r="J81" s="6" t="s">
        <v>401</v>
      </c>
      <c r="K81" s="6" t="s">
        <v>400</v>
      </c>
      <c r="L81" s="6" t="s">
        <v>401</v>
      </c>
      <c r="M81" s="9" t="s">
        <v>513</v>
      </c>
      <c r="N81" s="10" t="s">
        <v>400</v>
      </c>
      <c r="O81" s="10" t="s">
        <v>392</v>
      </c>
      <c r="P81" s="10" t="s">
        <v>392</v>
      </c>
      <c r="Q81" s="6" t="s">
        <v>393</v>
      </c>
      <c r="R81" s="39">
        <v>7000000</v>
      </c>
    </row>
    <row r="82" spans="1:18" ht="162" customHeight="1" x14ac:dyDescent="0.25">
      <c r="A82" s="38" t="s">
        <v>414</v>
      </c>
      <c r="B82" s="38" t="s">
        <v>88</v>
      </c>
      <c r="C82" s="38" t="s">
        <v>188</v>
      </c>
      <c r="D82" s="38" t="s">
        <v>169</v>
      </c>
      <c r="E82" s="8" t="s">
        <v>394</v>
      </c>
      <c r="F82" s="6" t="s">
        <v>392</v>
      </c>
      <c r="G82" s="6" t="s">
        <v>681</v>
      </c>
      <c r="H82" s="6" t="s">
        <v>682</v>
      </c>
      <c r="I82" s="6" t="s">
        <v>156</v>
      </c>
      <c r="J82" s="6" t="s">
        <v>156</v>
      </c>
      <c r="K82" s="6" t="s">
        <v>683</v>
      </c>
      <c r="L82" s="6" t="s">
        <v>156</v>
      </c>
      <c r="M82" s="9" t="s">
        <v>513</v>
      </c>
      <c r="N82" s="10" t="s">
        <v>684</v>
      </c>
      <c r="O82" s="10" t="s">
        <v>392</v>
      </c>
      <c r="P82" s="10" t="s">
        <v>392</v>
      </c>
      <c r="Q82" s="6" t="s">
        <v>395</v>
      </c>
      <c r="R82" s="39">
        <v>15000000</v>
      </c>
    </row>
    <row r="83" spans="1:18" ht="124.5" customHeight="1" x14ac:dyDescent="0.25">
      <c r="A83" s="38" t="s">
        <v>415</v>
      </c>
      <c r="B83" s="38" t="s">
        <v>88</v>
      </c>
      <c r="C83" s="38" t="s">
        <v>396</v>
      </c>
      <c r="D83" s="38" t="s">
        <v>169</v>
      </c>
      <c r="E83" s="8" t="s">
        <v>416</v>
      </c>
      <c r="F83" s="6" t="s">
        <v>392</v>
      </c>
      <c r="G83" s="6" t="s">
        <v>418</v>
      </c>
      <c r="H83" s="6" t="s">
        <v>420</v>
      </c>
      <c r="I83" s="6" t="s">
        <v>156</v>
      </c>
      <c r="J83" s="6" t="s">
        <v>156</v>
      </c>
      <c r="K83" s="6" t="s">
        <v>420</v>
      </c>
      <c r="L83" s="6" t="s">
        <v>156</v>
      </c>
      <c r="M83" s="9" t="s">
        <v>513</v>
      </c>
      <c r="N83" s="10" t="s">
        <v>685</v>
      </c>
      <c r="O83" s="10" t="s">
        <v>392</v>
      </c>
      <c r="P83" s="10" t="s">
        <v>392</v>
      </c>
      <c r="Q83" s="6" t="s">
        <v>395</v>
      </c>
      <c r="R83" s="39">
        <v>4000000</v>
      </c>
    </row>
    <row r="84" spans="1:18" ht="135" customHeight="1" x14ac:dyDescent="0.25">
      <c r="A84" s="6" t="s">
        <v>415</v>
      </c>
      <c r="B84" s="6" t="s">
        <v>88</v>
      </c>
      <c r="C84" s="6" t="s">
        <v>397</v>
      </c>
      <c r="D84" s="6" t="s">
        <v>169</v>
      </c>
      <c r="E84" s="8" t="s">
        <v>417</v>
      </c>
      <c r="F84" s="6" t="s">
        <v>392</v>
      </c>
      <c r="G84" s="6" t="s">
        <v>419</v>
      </c>
      <c r="H84" s="6" t="s">
        <v>421</v>
      </c>
      <c r="I84" s="6" t="s">
        <v>156</v>
      </c>
      <c r="J84" s="6" t="s">
        <v>156</v>
      </c>
      <c r="K84" s="6" t="s">
        <v>421</v>
      </c>
      <c r="L84" s="6" t="s">
        <v>156</v>
      </c>
      <c r="M84" s="9" t="s">
        <v>513</v>
      </c>
      <c r="N84" s="9" t="s">
        <v>686</v>
      </c>
      <c r="O84" s="9" t="s">
        <v>392</v>
      </c>
      <c r="P84" s="9" t="s">
        <v>392</v>
      </c>
      <c r="Q84" s="6" t="s">
        <v>395</v>
      </c>
      <c r="R84" s="39">
        <v>5000000</v>
      </c>
    </row>
    <row r="89" spans="1:18" ht="35.25" customHeight="1" x14ac:dyDescent="0.25">
      <c r="A89" s="41" t="s">
        <v>687</v>
      </c>
      <c r="B89" s="41"/>
      <c r="C89" s="41"/>
      <c r="D89" s="41"/>
      <c r="E89" s="41"/>
      <c r="F89" s="42"/>
      <c r="G89" s="42"/>
      <c r="H89" s="42"/>
      <c r="I89" s="42"/>
      <c r="J89" s="42"/>
      <c r="K89" s="42"/>
      <c r="L89" s="42"/>
      <c r="M89" s="43" t="s">
        <v>688</v>
      </c>
    </row>
    <row r="90" spans="1:18" x14ac:dyDescent="0.25">
      <c r="A90" s="40"/>
      <c r="B90" s="40"/>
      <c r="C90" s="40"/>
      <c r="D90" s="40"/>
      <c r="E90" s="40"/>
    </row>
  </sheetData>
  <autoFilter ref="A2:R84"/>
  <mergeCells count="14">
    <mergeCell ref="A89:E89"/>
    <mergeCell ref="A65:R65"/>
    <mergeCell ref="A1:R1"/>
    <mergeCell ref="A30:R30"/>
    <mergeCell ref="A37:R37"/>
    <mergeCell ref="R21:R22"/>
    <mergeCell ref="R24:R26"/>
    <mergeCell ref="A15:R15"/>
    <mergeCell ref="R16:R19"/>
    <mergeCell ref="A20:R20"/>
    <mergeCell ref="A3:R3"/>
    <mergeCell ref="R4:R9"/>
    <mergeCell ref="R12:R14"/>
    <mergeCell ref="R10:R11"/>
  </mergeCells>
  <pageMargins left="0.7" right="0.7" top="0.75" bottom="0.75" header="0.3" footer="0.3"/>
  <pageSetup paperSize="9" scale="6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Nkele Virginia Marais</dc:creator>
  <cp:lastModifiedBy>Nkele Virginia Marais</cp:lastModifiedBy>
  <cp:lastPrinted>2019-04-26T06:33:58Z</cp:lastPrinted>
  <dcterms:created xsi:type="dcterms:W3CDTF">2018-03-22T06:05:41Z</dcterms:created>
  <dcterms:modified xsi:type="dcterms:W3CDTF">2019-04-26T06:34:01Z</dcterms:modified>
</cp:coreProperties>
</file>